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Dinazavr\Downloads\"/>
    </mc:Choice>
  </mc:AlternateContent>
  <xr:revisionPtr revIDLastSave="0" documentId="13_ncr:1_{5AC1B92D-6B26-41E4-BA44-F4529A9B00F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36" i="1" l="1"/>
  <c r="L426" i="1"/>
  <c r="F403" i="1" l="1"/>
  <c r="F293" i="1"/>
  <c r="F13" i="1"/>
  <c r="H13" i="1"/>
  <c r="H37" i="1"/>
  <c r="H26" i="1"/>
  <c r="H50" i="1"/>
  <c r="H60" i="1"/>
  <c r="H73" i="1"/>
  <c r="H82" i="1"/>
  <c r="H93" i="1"/>
  <c r="H104" i="1"/>
  <c r="G449" i="1"/>
  <c r="F449" i="1"/>
  <c r="B450" i="1"/>
  <c r="A450" i="1"/>
  <c r="L449" i="1"/>
  <c r="J449" i="1"/>
  <c r="I449" i="1"/>
  <c r="H449" i="1"/>
  <c r="B437" i="1"/>
  <c r="J436" i="1"/>
  <c r="I436" i="1"/>
  <c r="H436" i="1"/>
  <c r="G436" i="1"/>
  <c r="F436" i="1"/>
  <c r="J426" i="1"/>
  <c r="I426" i="1"/>
  <c r="H426" i="1"/>
  <c r="G426" i="1"/>
  <c r="F426" i="1"/>
  <c r="L413" i="1"/>
  <c r="L427" i="1" s="1"/>
  <c r="J413" i="1"/>
  <c r="I413" i="1"/>
  <c r="H413" i="1"/>
  <c r="G413" i="1"/>
  <c r="F413" i="1"/>
  <c r="B404" i="1"/>
  <c r="A404" i="1"/>
  <c r="L403" i="1"/>
  <c r="J403" i="1"/>
  <c r="I403" i="1"/>
  <c r="H403" i="1"/>
  <c r="G403" i="1"/>
  <c r="B393" i="1"/>
  <c r="L392" i="1"/>
  <c r="J392" i="1"/>
  <c r="I392" i="1"/>
  <c r="H392" i="1"/>
  <c r="G392" i="1"/>
  <c r="F392" i="1"/>
  <c r="B384" i="1"/>
  <c r="A384" i="1"/>
  <c r="L383" i="1"/>
  <c r="J383" i="1"/>
  <c r="I383" i="1"/>
  <c r="H383" i="1"/>
  <c r="G383" i="1"/>
  <c r="F383" i="1"/>
  <c r="B374" i="1"/>
  <c r="L373" i="1"/>
  <c r="J373" i="1"/>
  <c r="I373" i="1"/>
  <c r="H373" i="1"/>
  <c r="G373" i="1"/>
  <c r="F373" i="1"/>
  <c r="B362" i="1"/>
  <c r="A362" i="1"/>
  <c r="L361" i="1"/>
  <c r="J361" i="1"/>
  <c r="I361" i="1"/>
  <c r="H361" i="1"/>
  <c r="G361" i="1"/>
  <c r="F361" i="1"/>
  <c r="B349" i="1"/>
  <c r="L348" i="1"/>
  <c r="J348" i="1"/>
  <c r="I348" i="1"/>
  <c r="H348" i="1"/>
  <c r="G348" i="1"/>
  <c r="F348" i="1"/>
  <c r="J234" i="1"/>
  <c r="G234" i="1"/>
  <c r="F234" i="1"/>
  <c r="B339" i="1"/>
  <c r="A339" i="1"/>
  <c r="L338" i="1"/>
  <c r="J338" i="1"/>
  <c r="I338" i="1"/>
  <c r="H338" i="1"/>
  <c r="G338" i="1"/>
  <c r="F338" i="1"/>
  <c r="B326" i="1"/>
  <c r="L325" i="1"/>
  <c r="J325" i="1"/>
  <c r="I325" i="1"/>
  <c r="H325" i="1"/>
  <c r="G325" i="1"/>
  <c r="F325" i="1"/>
  <c r="B316" i="1"/>
  <c r="A316" i="1"/>
  <c r="L315" i="1"/>
  <c r="J315" i="1"/>
  <c r="I315" i="1"/>
  <c r="H315" i="1"/>
  <c r="G315" i="1"/>
  <c r="F315" i="1"/>
  <c r="B304" i="1"/>
  <c r="L303" i="1"/>
  <c r="J303" i="1"/>
  <c r="I303" i="1"/>
  <c r="H303" i="1"/>
  <c r="G303" i="1"/>
  <c r="F303" i="1"/>
  <c r="B294" i="1"/>
  <c r="A294" i="1"/>
  <c r="L293" i="1"/>
  <c r="J293" i="1"/>
  <c r="I293" i="1"/>
  <c r="H293" i="1"/>
  <c r="G293" i="1"/>
  <c r="B281" i="1"/>
  <c r="L280" i="1"/>
  <c r="J280" i="1"/>
  <c r="I280" i="1"/>
  <c r="H280" i="1"/>
  <c r="G280" i="1"/>
  <c r="F280" i="1"/>
  <c r="B271" i="1"/>
  <c r="A271" i="1"/>
  <c r="L270" i="1"/>
  <c r="J270" i="1"/>
  <c r="I270" i="1"/>
  <c r="H270" i="1"/>
  <c r="G270" i="1"/>
  <c r="F270" i="1"/>
  <c r="B258" i="1"/>
  <c r="L257" i="1"/>
  <c r="J257" i="1"/>
  <c r="I257" i="1"/>
  <c r="H257" i="1"/>
  <c r="G257" i="1"/>
  <c r="F257" i="1"/>
  <c r="B248" i="1"/>
  <c r="A248" i="1"/>
  <c r="L247" i="1"/>
  <c r="J247" i="1"/>
  <c r="I247" i="1"/>
  <c r="H247" i="1"/>
  <c r="G247" i="1"/>
  <c r="F247" i="1"/>
  <c r="B235" i="1"/>
  <c r="A235" i="1"/>
  <c r="L234" i="1"/>
  <c r="I234" i="1"/>
  <c r="H234" i="1"/>
  <c r="L248" i="1" l="1"/>
  <c r="L271" i="1"/>
  <c r="H450" i="1"/>
  <c r="J450" i="1"/>
  <c r="I427" i="1"/>
  <c r="G427" i="1"/>
  <c r="J404" i="1"/>
  <c r="H404" i="1"/>
  <c r="F294" i="1"/>
  <c r="J294" i="1"/>
  <c r="I271" i="1"/>
  <c r="G271" i="1"/>
  <c r="H248" i="1"/>
  <c r="G248" i="1"/>
  <c r="F404" i="1"/>
  <c r="F362" i="1"/>
  <c r="H362" i="1"/>
  <c r="J362" i="1"/>
  <c r="G384" i="1"/>
  <c r="I384" i="1"/>
  <c r="L384" i="1"/>
  <c r="G450" i="1"/>
  <c r="F248" i="1"/>
  <c r="F339" i="1"/>
  <c r="H339" i="1"/>
  <c r="J339" i="1"/>
  <c r="L316" i="1"/>
  <c r="G316" i="1"/>
  <c r="I316" i="1"/>
  <c r="H294" i="1"/>
  <c r="J248" i="1"/>
  <c r="I248" i="1"/>
  <c r="F384" i="1"/>
  <c r="H384" i="1"/>
  <c r="J384" i="1"/>
  <c r="I450" i="1"/>
  <c r="L450" i="1"/>
  <c r="G404" i="1"/>
  <c r="I404" i="1"/>
  <c r="L404" i="1"/>
  <c r="F427" i="1"/>
  <c r="H427" i="1"/>
  <c r="J427" i="1"/>
  <c r="F450" i="1"/>
  <c r="F271" i="1"/>
  <c r="H271" i="1"/>
  <c r="J271" i="1"/>
  <c r="G294" i="1"/>
  <c r="I294" i="1"/>
  <c r="L294" i="1"/>
  <c r="F316" i="1"/>
  <c r="H316" i="1"/>
  <c r="J316" i="1"/>
  <c r="G339" i="1"/>
  <c r="I339" i="1"/>
  <c r="L339" i="1"/>
  <c r="G362" i="1"/>
  <c r="I362" i="1"/>
  <c r="L362" i="1"/>
  <c r="B226" i="1"/>
  <c r="A226" i="1"/>
  <c r="L225" i="1"/>
  <c r="J225" i="1"/>
  <c r="I225" i="1"/>
  <c r="H225" i="1"/>
  <c r="G225" i="1"/>
  <c r="F225" i="1"/>
  <c r="B214" i="1"/>
  <c r="A214" i="1"/>
  <c r="L213" i="1"/>
  <c r="J213" i="1"/>
  <c r="I213" i="1"/>
  <c r="H213" i="1"/>
  <c r="G213" i="1"/>
  <c r="F213" i="1"/>
  <c r="B205" i="1"/>
  <c r="A205" i="1"/>
  <c r="L204" i="1"/>
  <c r="J204" i="1"/>
  <c r="I204" i="1"/>
  <c r="H204" i="1"/>
  <c r="G204" i="1"/>
  <c r="F204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2" i="1"/>
  <c r="A172" i="1"/>
  <c r="L171" i="1"/>
  <c r="J171" i="1"/>
  <c r="I171" i="1"/>
  <c r="H171" i="1"/>
  <c r="G171" i="1"/>
  <c r="F171" i="1"/>
  <c r="B163" i="1"/>
  <c r="A163" i="1"/>
  <c r="L162" i="1"/>
  <c r="J162" i="1"/>
  <c r="I162" i="1"/>
  <c r="H162" i="1"/>
  <c r="G162" i="1"/>
  <c r="F162" i="1"/>
  <c r="B151" i="1"/>
  <c r="A151" i="1"/>
  <c r="L150" i="1"/>
  <c r="J150" i="1"/>
  <c r="I150" i="1"/>
  <c r="H150" i="1"/>
  <c r="G150" i="1"/>
  <c r="F150" i="1"/>
  <c r="B139" i="1"/>
  <c r="A139" i="1"/>
  <c r="L138" i="1"/>
  <c r="J138" i="1"/>
  <c r="I138" i="1"/>
  <c r="H138" i="1"/>
  <c r="G138" i="1"/>
  <c r="F138" i="1"/>
  <c r="B127" i="1"/>
  <c r="A127" i="1"/>
  <c r="L126" i="1"/>
  <c r="J126" i="1"/>
  <c r="I126" i="1"/>
  <c r="H126" i="1"/>
  <c r="G126" i="1"/>
  <c r="F126" i="1"/>
  <c r="B118" i="1"/>
  <c r="A118" i="1"/>
  <c r="L117" i="1"/>
  <c r="J117" i="1"/>
  <c r="I117" i="1"/>
  <c r="H117" i="1"/>
  <c r="H118" i="1" s="1"/>
  <c r="G117" i="1"/>
  <c r="F117" i="1"/>
  <c r="B105" i="1"/>
  <c r="A105" i="1"/>
  <c r="L104" i="1"/>
  <c r="J104" i="1"/>
  <c r="I104" i="1"/>
  <c r="G104" i="1"/>
  <c r="F104" i="1"/>
  <c r="B94" i="1"/>
  <c r="A94" i="1"/>
  <c r="L93" i="1"/>
  <c r="J93" i="1"/>
  <c r="I93" i="1"/>
  <c r="G93" i="1"/>
  <c r="F93" i="1"/>
  <c r="B83" i="1"/>
  <c r="A83" i="1"/>
  <c r="L82" i="1"/>
  <c r="J82" i="1"/>
  <c r="I82" i="1"/>
  <c r="G82" i="1"/>
  <c r="F82" i="1"/>
  <c r="B74" i="1"/>
  <c r="A74" i="1"/>
  <c r="L73" i="1"/>
  <c r="J73" i="1"/>
  <c r="I73" i="1"/>
  <c r="G73" i="1"/>
  <c r="F73" i="1"/>
  <c r="B61" i="1"/>
  <c r="A61" i="1"/>
  <c r="L60" i="1"/>
  <c r="J60" i="1"/>
  <c r="I60" i="1"/>
  <c r="H74" i="1"/>
  <c r="G60" i="1"/>
  <c r="F60" i="1"/>
  <c r="B51" i="1"/>
  <c r="A51" i="1"/>
  <c r="L50" i="1"/>
  <c r="J50" i="1"/>
  <c r="I50" i="1"/>
  <c r="G50" i="1"/>
  <c r="F50" i="1"/>
  <c r="B38" i="1"/>
  <c r="A38" i="1"/>
  <c r="L37" i="1"/>
  <c r="J37" i="1"/>
  <c r="I37" i="1"/>
  <c r="H51" i="1"/>
  <c r="G37" i="1"/>
  <c r="F37" i="1"/>
  <c r="B27" i="1"/>
  <c r="A27" i="1"/>
  <c r="L26" i="1"/>
  <c r="J26" i="1"/>
  <c r="I26" i="1"/>
  <c r="G26" i="1"/>
  <c r="F26" i="1"/>
  <c r="F27" i="1" s="1"/>
  <c r="B14" i="1"/>
  <c r="A14" i="1"/>
  <c r="L13" i="1"/>
  <c r="J13" i="1"/>
  <c r="I13" i="1"/>
  <c r="G13" i="1"/>
  <c r="L226" i="1" l="1"/>
  <c r="L205" i="1"/>
  <c r="L183" i="1"/>
  <c r="L163" i="1"/>
  <c r="L139" i="1"/>
  <c r="L118" i="1"/>
  <c r="F226" i="1"/>
  <c r="J226" i="1"/>
  <c r="I226" i="1"/>
  <c r="G226" i="1"/>
  <c r="J205" i="1"/>
  <c r="I205" i="1"/>
  <c r="H205" i="1"/>
  <c r="G205" i="1"/>
  <c r="F163" i="1"/>
  <c r="J163" i="1"/>
  <c r="I163" i="1"/>
  <c r="G163" i="1"/>
  <c r="J139" i="1"/>
  <c r="I139" i="1"/>
  <c r="G139" i="1"/>
  <c r="F51" i="1"/>
  <c r="G118" i="1"/>
  <c r="G183" i="1"/>
  <c r="H183" i="1"/>
  <c r="I183" i="1"/>
  <c r="F183" i="1"/>
  <c r="H139" i="1"/>
  <c r="L94" i="1"/>
  <c r="F118" i="1"/>
  <c r="I118" i="1"/>
  <c r="I94" i="1"/>
  <c r="F94" i="1"/>
  <c r="I74" i="1"/>
  <c r="G74" i="1"/>
  <c r="G51" i="1"/>
  <c r="L27" i="1"/>
  <c r="I27" i="1"/>
  <c r="J27" i="1"/>
  <c r="L51" i="1"/>
  <c r="J74" i="1"/>
  <c r="J94" i="1"/>
  <c r="I51" i="1"/>
  <c r="L74" i="1"/>
  <c r="G94" i="1"/>
  <c r="G27" i="1"/>
  <c r="H27" i="1"/>
  <c r="J51" i="1"/>
  <c r="F74" i="1"/>
  <c r="H94" i="1"/>
  <c r="J118" i="1"/>
  <c r="F139" i="1"/>
  <c r="H163" i="1"/>
  <c r="J183" i="1"/>
  <c r="F205" i="1"/>
  <c r="H226" i="1"/>
  <c r="L451" i="1" l="1"/>
  <c r="F451" i="1"/>
  <c r="G451" i="1"/>
  <c r="I451" i="1"/>
  <c r="J451" i="1"/>
  <c r="H451" i="1"/>
</calcChain>
</file>

<file path=xl/sharedStrings.xml><?xml version="1.0" encoding="utf-8"?>
<sst xmlns="http://schemas.openxmlformats.org/spreadsheetml/2006/main" count="534" uniqueCount="127">
  <si>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</si>
  <si>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</si>
  <si>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</si>
  <si>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</si>
  <si>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</si>
  <si>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</si>
  <si>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</si>
  <si>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</si>
  <si>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</si>
  <si>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</si>
  <si>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</si>
  <si>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</si>
  <si>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</si>
  <si>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</si>
  <si>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</si>
  <si>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</si>
  <si>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</si>
  <si>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</si>
  <si>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</si>
  <si>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</si>
  <si>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</si>
  <si>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</si>
  <si>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</si>
  <si>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</si>
  <si>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</si>
  <si>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</si>
  <si>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</si>
  <si>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</si>
  <si>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</si>
  <si>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</si>
  <si>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</si>
  <si>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</si>
  <si>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</si>
  <si>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</si>
  <si>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</si>
  <si>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</si>
  <si>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</si>
  <si>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</si>
  <si>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</si>
  <si>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</si>
  <si>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 школы</t>
  </si>
  <si>
    <t>Кофейный напиток с молоком 1\200</t>
  </si>
  <si>
    <t>Фрукты свежие по сезону 1\100</t>
  </si>
  <si>
    <t>Макароны отварные с маслом 1\150</t>
  </si>
  <si>
    <t>Хлеб пшеничный 1\20</t>
  </si>
  <si>
    <t>Хлеб ржано- пшеничный 1\20</t>
  </si>
  <si>
    <t>Жаркое по-домашнему с мясом 1\200</t>
  </si>
  <si>
    <t>Чай заварной с сахаром и лимоном 1\200\5</t>
  </si>
  <si>
    <t>Хлеб пшеничный 1\40</t>
  </si>
  <si>
    <t>Мясо курицы тушеное в соусе 1\90</t>
  </si>
  <si>
    <t>Каша гречневая с маслом 1\150</t>
  </si>
  <si>
    <t>Омлет с сыром 1\180</t>
  </si>
  <si>
    <t>Картофельное пюре с маслом 1\150</t>
  </si>
  <si>
    <t xml:space="preserve">Хлеб пшеничный 1\20 </t>
  </si>
  <si>
    <t xml:space="preserve">Хлеб ржано- пшеничный 1\20 </t>
  </si>
  <si>
    <t>Чай заварной с сахаром 1\200</t>
  </si>
  <si>
    <t>Плов с курицей 1\200</t>
  </si>
  <si>
    <t>Запеканка из творога с кисельным ягодным соусом 1\100\50</t>
  </si>
  <si>
    <t>Хлеб пшеничный 1\50</t>
  </si>
  <si>
    <t>Рагу овощное с мясом 1\200</t>
  </si>
  <si>
    <t>Рис отварной с маслом 1\150</t>
  </si>
  <si>
    <t>Хлеб пшеничный 1\30</t>
  </si>
  <si>
    <t>Жаркое по-домашнему с курицей 1\200</t>
  </si>
  <si>
    <t>Каша гречневая с курицей 1\200</t>
  </si>
  <si>
    <t>Запеканка творожная Золотистая 1\200</t>
  </si>
  <si>
    <t>Гуляш из курицы 1\90</t>
  </si>
  <si>
    <t>Каша пшённая молочная с маслом 1\150</t>
  </si>
  <si>
    <t>Омлет с кукурузой 1\170\30</t>
  </si>
  <si>
    <t>Хлеб  ржано-пшеничный 1\20</t>
  </si>
  <si>
    <t>фрукты свежие по сезону 1\100</t>
  </si>
  <si>
    <t xml:space="preserve">хлеб ржано- пшеничный 1\20 </t>
  </si>
  <si>
    <t xml:space="preserve">Хлеб ржано-пшеничный 1\20 </t>
  </si>
  <si>
    <t>Каша рисовая  молочная с маслом 1\150</t>
  </si>
  <si>
    <t>Бутерброд с маслом и  сыром 1\30\5\20</t>
  </si>
  <si>
    <t>Кисель фруктово-ягодный 1\180</t>
  </si>
  <si>
    <t>Напиток из шиповника 1\180</t>
  </si>
  <si>
    <t>Хлеб ржано- пшеничный 1\30</t>
  </si>
  <si>
    <t>Картофельное пюре  с маслом 1\150</t>
  </si>
  <si>
    <t>Компот из яблок 1\180</t>
  </si>
  <si>
    <t>Каша овсяная  молочная с маслом 1\150</t>
  </si>
  <si>
    <t>Бутерброд с маслом  и сыром 1\ 30\5\20</t>
  </si>
  <si>
    <t>Макаронник с курицей 1\200</t>
  </si>
  <si>
    <t xml:space="preserve">Хлеб пшеничный 1\30 </t>
  </si>
  <si>
    <t>Хлеб  ржано-пшеничный 1\30</t>
  </si>
  <si>
    <t>хлеб ржано- пшеничный 1\30</t>
  </si>
  <si>
    <t>Хлеб пшеничный 1/20</t>
  </si>
  <si>
    <t>Бефстроганов из курицы 1\90</t>
  </si>
  <si>
    <t>Чай заварной с сахаром и лимоном 1\200/5</t>
  </si>
  <si>
    <t xml:space="preserve">Хлеб ржано- пшеничный 1\30 </t>
  </si>
  <si>
    <t xml:space="preserve">хлеб </t>
  </si>
  <si>
    <t>Бутерброд с маслом и  сыром  1\30\5\20</t>
  </si>
  <si>
    <t>Шупарский Сергей Анатольевич</t>
  </si>
  <si>
    <t>Суп с рисом  и томатом на бульоне 1\250</t>
  </si>
  <si>
    <t>Биточек мясной 1\90</t>
  </si>
  <si>
    <t>Борщ со свежей капустой с картофелем и сметаной на бульоне 1\250</t>
  </si>
  <si>
    <t>Суп картофельный с вермишелью на бульоне 1\250</t>
  </si>
  <si>
    <t>Котлета рыбная 1/90</t>
  </si>
  <si>
    <t>Сок фруктовый разливной в ассортименте 1\200</t>
  </si>
  <si>
    <t>Котлета Домашняя мясная 1\90</t>
  </si>
  <si>
    <t>Макароны отварные с маслом 1\180</t>
  </si>
  <si>
    <t>Щи из свежей капусты с картофелем  и сметаной на бульоне 1\250</t>
  </si>
  <si>
    <t>Компот из ягод з\м 1\200</t>
  </si>
  <si>
    <t>Суп гороховый на бульоне 1\250</t>
  </si>
  <si>
    <t>Тефтеля мясная запеченная 1\90</t>
  </si>
  <si>
    <t>Суп картофельный с рисом на бульоне 1\250</t>
  </si>
  <si>
    <t>Кисель фруктово-ягодный 1\200</t>
  </si>
  <si>
    <t>Биточек куриный 1\90</t>
  </si>
  <si>
    <t>Рис отварной с маслом 1\180</t>
  </si>
  <si>
    <t>Рассольник Ленинградский со сметаной на бульоне 1\250</t>
  </si>
  <si>
    <t>Напиток из шиповника 1\200</t>
  </si>
  <si>
    <t>Омлет с сыром 1\200</t>
  </si>
  <si>
    <t>Щи из свежей капусты с картофелем и сметаной на бульоне 1\250</t>
  </si>
  <si>
    <t xml:space="preserve">Биточек мясной 1\90 </t>
  </si>
  <si>
    <t>24.153</t>
  </si>
  <si>
    <t>Суп с рисом и томатом на бульоне 1\250</t>
  </si>
  <si>
    <t>Суп картофельный с рыбой 1\250</t>
  </si>
  <si>
    <t>Компот из яблок 1\200</t>
  </si>
  <si>
    <t>Фрикаделька куриная  1\90</t>
  </si>
  <si>
    <t>Котлета мясная запечённая 1\90</t>
  </si>
  <si>
    <t>Макароны отварные с маслом 1\200</t>
  </si>
  <si>
    <t>Свекольник со сметаной на бульоне 1/250</t>
  </si>
  <si>
    <t>Суп с клёцками на бульоне 1\250</t>
  </si>
  <si>
    <t>Котлета мясная запечёная 1\90</t>
  </si>
  <si>
    <t>Каша гречневая с маслом 1\180</t>
  </si>
  <si>
    <t>Рагу овощное с мясом 1\230</t>
  </si>
  <si>
    <t>МБОУ "ОШ пос. Зорино"</t>
  </si>
  <si>
    <t>Тефтеля куриная запеченная 1\90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</si>
</sst>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1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16" fillId="4" borderId="2" xfId="8" applyFont="1" applyFill="1" applyBorder="1" applyAlignment="1">
      <alignment horizontal="center" vertical="center"/>
    </xf>
    <xf numFmtId="0" fontId="17" fillId="4" borderId="2" xfId="8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horizontal="center" vertical="center"/>
    </xf>
    <xf numFmtId="0" fontId="5" fillId="4" borderId="2" xfId="9" applyFont="1" applyFill="1" applyBorder="1" applyAlignment="1">
      <alignment horizontal="center" vertical="center"/>
    </xf>
    <xf numFmtId="0" fontId="5" fillId="4" borderId="2" xfId="10" applyFont="1" applyFill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6" xr:uid="{00000000-0005-0000-0000-000004000000}"/>
    <cellStyle name="Обычный 6" xfId="1" xr:uid="{00000000-0005-0000-0000-000005000000}"/>
    <cellStyle name="Обычный_Лист1" xfId="8" xr:uid="{00000000-0005-0000-0000-000006000000}"/>
    <cellStyle name="Обычный_меню 7-11" xfId="9" xr:uid="{00000000-0005-0000-0000-000007000000}"/>
    <cellStyle name="Обычный_Проект меню" xfId="10" xr:uid="{00000000-0005-0000-0000-000008000000}"/>
    <cellStyle name="Процентный 2" xfId="5" xr:uid="{00000000-0005-0000-0000-000009000000}"/>
    <cellStyle name="Процентный 5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1"/>
  <sheetViews>
    <sheetView tabSelected="1" zoomScale="86" zoomScaleNormal="86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ColWidth="9.140625" defaultRowHeight="12.75" x14ac:dyDescent="0.2"/>
  <cols>
    <col min="1" max="1" width="4.7109375" style="2" customWidth="1"/>
    <col min="2" max="2" width="7.140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 t="s">
        <v>125</v>
      </c>
      <c r="D1" s="84"/>
      <c r="E1" s="84"/>
      <c r="F1" s="12" t="s">
        <v>16</v>
      </c>
      <c r="G1" s="2" t="s">
        <v>17</v>
      </c>
      <c r="H1" s="85" t="s">
        <v>40</v>
      </c>
      <c r="I1" s="85"/>
      <c r="J1" s="85"/>
      <c r="K1" s="85"/>
    </row>
    <row r="2" spans="1:12" ht="18" x14ac:dyDescent="0.2">
      <c r="A2" s="35" t="s">
        <v>6</v>
      </c>
      <c r="C2" s="2"/>
      <c r="G2" s="2" t="s">
        <v>18</v>
      </c>
      <c r="H2" s="85" t="s">
        <v>91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22.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72</v>
      </c>
      <c r="F6" s="40">
        <v>150</v>
      </c>
      <c r="G6" s="40">
        <v>3.5550000000000002</v>
      </c>
      <c r="H6" s="40">
        <v>5.0810000000000004</v>
      </c>
      <c r="I6" s="40">
        <v>24.359000000000002</v>
      </c>
      <c r="J6" s="40">
        <v>157.38800000000001</v>
      </c>
      <c r="K6" s="41">
        <v>1721</v>
      </c>
      <c r="L6" s="40"/>
    </row>
    <row r="7" spans="1:12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1.8140000000000001</v>
      </c>
      <c r="H7" s="43">
        <v>1.512</v>
      </c>
      <c r="I7" s="43">
        <v>19.529</v>
      </c>
      <c r="J7" s="43">
        <v>98.975999999999999</v>
      </c>
      <c r="K7" s="44">
        <v>1713</v>
      </c>
      <c r="L7" s="43"/>
    </row>
    <row r="8" spans="1:12" ht="15" x14ac:dyDescent="0.25">
      <c r="A8" s="23"/>
      <c r="B8" s="15"/>
      <c r="C8" s="11"/>
      <c r="D8" s="7" t="s">
        <v>24</v>
      </c>
      <c r="E8" s="42" t="s">
        <v>42</v>
      </c>
      <c r="F8" s="43">
        <v>100</v>
      </c>
      <c r="G8" s="43">
        <v>0.65</v>
      </c>
      <c r="H8" s="43">
        <v>0.1</v>
      </c>
      <c r="I8" s="43">
        <v>8.9499999999999993</v>
      </c>
      <c r="J8" s="43">
        <v>39.299999999999997</v>
      </c>
      <c r="K8" s="44"/>
      <c r="L8" s="43"/>
    </row>
    <row r="9" spans="1:12" ht="15" x14ac:dyDescent="0.25">
      <c r="A9" s="23"/>
      <c r="B9" s="15"/>
      <c r="C9" s="11"/>
      <c r="D9" s="7"/>
      <c r="E9" s="42" t="s">
        <v>73</v>
      </c>
      <c r="F9" s="43">
        <v>55</v>
      </c>
      <c r="G9" s="43">
        <v>7.21</v>
      </c>
      <c r="H9" s="43">
        <v>8.9649999999999999</v>
      </c>
      <c r="I9" s="43">
        <v>15.67</v>
      </c>
      <c r="J9" s="43">
        <v>172.20500000000001</v>
      </c>
      <c r="K9" s="44">
        <v>1273</v>
      </c>
      <c r="L9" s="43"/>
    </row>
    <row r="10" spans="1:12" ht="15" x14ac:dyDescent="0.25">
      <c r="A10" s="23"/>
      <c r="B10" s="15"/>
      <c r="C10" s="11"/>
      <c r="D10" s="7"/>
      <c r="E10" s="42" t="s">
        <v>44</v>
      </c>
      <c r="F10" s="43">
        <v>20</v>
      </c>
      <c r="G10" s="43">
        <v>1.2</v>
      </c>
      <c r="H10" s="43">
        <v>0.2</v>
      </c>
      <c r="I10" s="43">
        <v>10.4</v>
      </c>
      <c r="J10" s="43">
        <v>48.2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107.51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>SUM(G6:G12)</f>
        <v>14.428999999999998</v>
      </c>
      <c r="H13" s="19">
        <f>SUM(H6:H12)</f>
        <v>15.857999999999999</v>
      </c>
      <c r="I13" s="19">
        <f>SUM(I6:I12)</f>
        <v>78.908000000000015</v>
      </c>
      <c r="J13" s="19">
        <f>SUM(J6:J12)</f>
        <v>516.06900000000007</v>
      </c>
      <c r="K13" s="25"/>
      <c r="L13" s="19">
        <f>SUM(L6:L12)</f>
        <v>107.51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92</v>
      </c>
      <c r="F15" s="43">
        <v>250</v>
      </c>
      <c r="G15" s="43">
        <v>5.5389999999999997</v>
      </c>
      <c r="H15" s="43">
        <v>8.11</v>
      </c>
      <c r="I15" s="43">
        <v>21.747</v>
      </c>
      <c r="J15" s="43">
        <v>182.13900000000001</v>
      </c>
      <c r="K15" s="44">
        <v>1275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93</v>
      </c>
      <c r="F16" s="43">
        <v>90</v>
      </c>
      <c r="G16" s="43">
        <v>19.373999999999999</v>
      </c>
      <c r="H16" s="43">
        <v>24.152999999999999</v>
      </c>
      <c r="I16" s="43">
        <v>7.7270000000000003</v>
      </c>
      <c r="J16" s="43">
        <v>325.77999999999997</v>
      </c>
      <c r="K16" s="44">
        <v>184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6.9009999999999998</v>
      </c>
      <c r="H17" s="43">
        <v>4.5309999999999997</v>
      </c>
      <c r="I17" s="43">
        <v>45.970999999999997</v>
      </c>
      <c r="J17" s="43">
        <v>252.26300000000001</v>
      </c>
      <c r="K17" s="44">
        <v>1669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74</v>
      </c>
      <c r="F18" s="43">
        <v>180</v>
      </c>
      <c r="G18" s="43">
        <v>6.5000000000000002E-2</v>
      </c>
      <c r="H18" s="43"/>
      <c r="I18" s="43">
        <v>28.547999999999998</v>
      </c>
      <c r="J18" s="43">
        <v>114.45099999999999</v>
      </c>
      <c r="K18" s="44">
        <v>1670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1.2</v>
      </c>
      <c r="H19" s="43">
        <v>0.2</v>
      </c>
      <c r="I19" s="43">
        <v>10.4</v>
      </c>
      <c r="J19" s="43">
        <v>48.2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1.2</v>
      </c>
      <c r="H20" s="43">
        <v>0.2</v>
      </c>
      <c r="I20" s="43">
        <v>10.4</v>
      </c>
      <c r="J20" s="43">
        <v>48.2</v>
      </c>
      <c r="K20" s="44"/>
      <c r="L20" s="43"/>
    </row>
    <row r="21" spans="1:12" ht="15" x14ac:dyDescent="0.25">
      <c r="A21" s="23"/>
      <c r="B21" s="15"/>
      <c r="C21" s="11"/>
      <c r="D21" s="7"/>
      <c r="E21" s="42"/>
      <c r="F21" s="43"/>
      <c r="G21" s="43"/>
      <c r="H21" s="43"/>
      <c r="I21" s="43"/>
      <c r="J21" s="43"/>
      <c r="K21" s="44"/>
      <c r="L21" s="43">
        <v>107.51</v>
      </c>
    </row>
    <row r="22" spans="1:12" ht="15" x14ac:dyDescent="0.25">
      <c r="A22" s="23"/>
      <c r="B22" s="15"/>
      <c r="C22" s="11"/>
      <c r="D22" s="7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4"/>
      <c r="B26" s="17"/>
      <c r="C26" s="8"/>
      <c r="D26" s="18" t="s">
        <v>33</v>
      </c>
      <c r="E26" s="9"/>
      <c r="F26" s="19">
        <f>SUM(F14:F25)</f>
        <v>710</v>
      </c>
      <c r="G26" s="80">
        <f t="shared" ref="G26:J26" si="0">SUM(G14:G25)</f>
        <v>34.279000000000003</v>
      </c>
      <c r="H26" s="19">
        <f t="shared" si="0"/>
        <v>37.194000000000003</v>
      </c>
      <c r="I26" s="19">
        <f t="shared" si="0"/>
        <v>124.79300000000001</v>
      </c>
      <c r="J26" s="19">
        <f t="shared" si="0"/>
        <v>971.03300000000013</v>
      </c>
      <c r="K26" s="25"/>
      <c r="L26" s="19">
        <f t="shared" ref="L26" si="1">SUM(L14:L25)</f>
        <v>107.51</v>
      </c>
    </row>
    <row r="27" spans="1:12" ht="15" x14ac:dyDescent="0.2">
      <c r="A27" s="29">
        <f>A6</f>
        <v>1</v>
      </c>
      <c r="B27" s="30">
        <f>B6</f>
        <v>1</v>
      </c>
      <c r="C27" s="81" t="s">
        <v>4</v>
      </c>
      <c r="D27" s="82"/>
      <c r="E27" s="31"/>
      <c r="F27" s="32">
        <f>F13+F26</f>
        <v>1235</v>
      </c>
      <c r="G27" s="32">
        <f t="shared" ref="G27:J27" si="2">G13+G26</f>
        <v>48.707999999999998</v>
      </c>
      <c r="H27" s="32">
        <f t="shared" si="2"/>
        <v>53.052</v>
      </c>
      <c r="I27" s="32">
        <f t="shared" si="2"/>
        <v>203.70100000000002</v>
      </c>
      <c r="J27" s="32">
        <f t="shared" si="2"/>
        <v>1487.1020000000003</v>
      </c>
      <c r="K27" s="32"/>
      <c r="L27" s="32">
        <f t="shared" ref="L27" si="3">L13+L26</f>
        <v>215.02</v>
      </c>
    </row>
    <row r="28" spans="1:12" ht="15" x14ac:dyDescent="0.25">
      <c r="A28" s="14">
        <v>1</v>
      </c>
      <c r="B28" s="15">
        <v>2</v>
      </c>
      <c r="C28" s="22" t="s">
        <v>20</v>
      </c>
      <c r="D28" s="5" t="s">
        <v>21</v>
      </c>
      <c r="E28" s="39" t="s">
        <v>46</v>
      </c>
      <c r="F28" s="40">
        <v>200</v>
      </c>
      <c r="G28" s="40">
        <v>16.619</v>
      </c>
      <c r="H28" s="40">
        <v>21.443999999999999</v>
      </c>
      <c r="I28" s="40">
        <v>29.91</v>
      </c>
      <c r="J28" s="40">
        <v>379.11</v>
      </c>
      <c r="K28" s="41">
        <v>1728</v>
      </c>
      <c r="L28" s="40"/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100</v>
      </c>
      <c r="G29" s="43">
        <v>0.65</v>
      </c>
      <c r="H29" s="43">
        <v>0.1</v>
      </c>
      <c r="I29" s="43">
        <v>8.9499999999999993</v>
      </c>
      <c r="J29" s="43">
        <v>39.299999999999997</v>
      </c>
      <c r="K29" s="44"/>
      <c r="L29" s="43"/>
    </row>
    <row r="30" spans="1:12" ht="15" x14ac:dyDescent="0.25">
      <c r="A30" s="14"/>
      <c r="B30" s="15"/>
      <c r="C30" s="11"/>
      <c r="D30" s="7" t="s">
        <v>22</v>
      </c>
      <c r="E30" s="42" t="s">
        <v>47</v>
      </c>
      <c r="F30" s="43">
        <v>205</v>
      </c>
      <c r="G30" s="43">
        <v>0.16500000000000001</v>
      </c>
      <c r="H30" s="43">
        <v>3.5999999999999997E-2</v>
      </c>
      <c r="I30" s="43">
        <v>15.191000000000001</v>
      </c>
      <c r="J30" s="43">
        <v>61.746000000000002</v>
      </c>
      <c r="K30" s="44">
        <v>404</v>
      </c>
      <c r="L30" s="43"/>
    </row>
    <row r="31" spans="1:12" ht="15" x14ac:dyDescent="0.25">
      <c r="A31" s="14"/>
      <c r="B31" s="15"/>
      <c r="C31" s="11"/>
      <c r="D31" s="7" t="s">
        <v>23</v>
      </c>
      <c r="E31" s="42" t="s">
        <v>48</v>
      </c>
      <c r="F31" s="43">
        <v>40</v>
      </c>
      <c r="G31" s="43">
        <v>2.4</v>
      </c>
      <c r="H31" s="43">
        <v>0.4</v>
      </c>
      <c r="I31" s="43">
        <v>20.8</v>
      </c>
      <c r="J31" s="43">
        <v>96.4</v>
      </c>
      <c r="K31" s="44"/>
      <c r="L31" s="43"/>
    </row>
    <row r="32" spans="1:12" ht="15" x14ac:dyDescent="0.25">
      <c r="A32" s="14"/>
      <c r="B32" s="15"/>
      <c r="C32" s="11"/>
      <c r="D32" s="7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>
        <v>107.51</v>
      </c>
    </row>
    <row r="35" spans="1:12" ht="15" x14ac:dyDescent="0.2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6"/>
      <c r="B37" s="17"/>
      <c r="C37" s="8"/>
      <c r="D37" s="18" t="s">
        <v>33</v>
      </c>
      <c r="E37" s="9"/>
      <c r="F37" s="19">
        <f>SUM(F28:F36)</f>
        <v>545</v>
      </c>
      <c r="G37" s="19">
        <f t="shared" ref="G37" si="4">SUM(G28:G36)</f>
        <v>19.833999999999996</v>
      </c>
      <c r="H37" s="19">
        <f t="shared" ref="H37" si="5">SUM(H28:H36)</f>
        <v>21.98</v>
      </c>
      <c r="I37" s="19">
        <f t="shared" ref="I37" si="6">SUM(I28:I36)</f>
        <v>74.850999999999999</v>
      </c>
      <c r="J37" s="19">
        <f t="shared" ref="J37:L37" si="7">SUM(J28:J36)</f>
        <v>576.55600000000004</v>
      </c>
      <c r="K37" s="25"/>
      <c r="L37" s="19">
        <f t="shared" si="7"/>
        <v>107.51</v>
      </c>
    </row>
    <row r="38" spans="1:12" ht="15" x14ac:dyDescent="0.25">
      <c r="A38" s="13">
        <f>A28</f>
        <v>1</v>
      </c>
      <c r="B38" s="13">
        <f>B28</f>
        <v>2</v>
      </c>
      <c r="C38" s="10" t="s">
        <v>25</v>
      </c>
      <c r="D38" s="7" t="s">
        <v>26</v>
      </c>
      <c r="E38" s="42"/>
      <c r="F38" s="43"/>
      <c r="G38" s="43"/>
      <c r="H38" s="43"/>
      <c r="I38" s="43"/>
      <c r="J38" s="43"/>
      <c r="K38" s="44"/>
      <c r="L38" s="43"/>
    </row>
    <row r="39" spans="1:12" ht="25.5" x14ac:dyDescent="0.25">
      <c r="A39" s="14"/>
      <c r="B39" s="15"/>
      <c r="C39" s="11"/>
      <c r="D39" s="7" t="s">
        <v>27</v>
      </c>
      <c r="E39" s="42" t="s">
        <v>94</v>
      </c>
      <c r="F39" s="43">
        <v>250</v>
      </c>
      <c r="G39" s="43">
        <v>5.0819999999999999</v>
      </c>
      <c r="H39" s="43">
        <v>8.6790000000000003</v>
      </c>
      <c r="I39" s="43">
        <v>13.516</v>
      </c>
      <c r="J39" s="43">
        <v>152.505</v>
      </c>
      <c r="K39" s="44">
        <v>1439</v>
      </c>
      <c r="L39" s="43"/>
    </row>
    <row r="40" spans="1:12" ht="15" x14ac:dyDescent="0.25">
      <c r="A40" s="14"/>
      <c r="B40" s="15"/>
      <c r="C40" s="11"/>
      <c r="D40" s="7" t="s">
        <v>28</v>
      </c>
      <c r="E40" s="42" t="s">
        <v>49</v>
      </c>
      <c r="F40" s="43">
        <v>90</v>
      </c>
      <c r="G40" s="43">
        <v>15.875</v>
      </c>
      <c r="H40" s="43">
        <v>12.092000000000001</v>
      </c>
      <c r="I40" s="43">
        <v>2.5739999999999998</v>
      </c>
      <c r="J40" s="43">
        <v>182.625</v>
      </c>
      <c r="K40" s="44">
        <v>1255</v>
      </c>
      <c r="L40" s="43"/>
    </row>
    <row r="41" spans="1:12" ht="15" x14ac:dyDescent="0.25">
      <c r="A41" s="14"/>
      <c r="B41" s="15"/>
      <c r="C41" s="11"/>
      <c r="D41" s="7" t="s">
        <v>29</v>
      </c>
      <c r="E41" s="42" t="s">
        <v>50</v>
      </c>
      <c r="F41" s="43">
        <v>150</v>
      </c>
      <c r="G41" s="43">
        <v>6.8780000000000001</v>
      </c>
      <c r="H41" s="43">
        <v>5.1189999999999998</v>
      </c>
      <c r="I41" s="43">
        <v>35.774000000000001</v>
      </c>
      <c r="J41" s="43">
        <v>216.673</v>
      </c>
      <c r="K41" s="44">
        <v>1680</v>
      </c>
      <c r="L41" s="43"/>
    </row>
    <row r="42" spans="1:12" ht="15" x14ac:dyDescent="0.25">
      <c r="A42" s="14"/>
      <c r="B42" s="15"/>
      <c r="C42" s="11"/>
      <c r="D42" s="7" t="s">
        <v>30</v>
      </c>
      <c r="E42" s="42" t="s">
        <v>75</v>
      </c>
      <c r="F42" s="43">
        <v>180</v>
      </c>
      <c r="G42" s="43">
        <v>0.216</v>
      </c>
      <c r="H42" s="43">
        <v>1.7999999999999999E-2</v>
      </c>
      <c r="I42" s="43">
        <v>14.785</v>
      </c>
      <c r="J42" s="43">
        <v>60.168999999999997</v>
      </c>
      <c r="K42" s="44">
        <v>656</v>
      </c>
      <c r="L42" s="43"/>
    </row>
    <row r="43" spans="1:12" ht="15" x14ac:dyDescent="0.25">
      <c r="A43" s="14"/>
      <c r="B43" s="15"/>
      <c r="C43" s="11"/>
      <c r="D43" s="7" t="s">
        <v>31</v>
      </c>
      <c r="E43" s="42" t="s">
        <v>44</v>
      </c>
      <c r="F43" s="43">
        <v>20</v>
      </c>
      <c r="G43" s="43">
        <v>1.2</v>
      </c>
      <c r="H43" s="43">
        <v>0.2</v>
      </c>
      <c r="I43" s="43">
        <v>10.4</v>
      </c>
      <c r="J43" s="43">
        <v>48.2</v>
      </c>
      <c r="K43" s="44"/>
      <c r="L43" s="43"/>
    </row>
    <row r="44" spans="1:12" ht="15" x14ac:dyDescent="0.25">
      <c r="A44" s="14"/>
      <c r="B44" s="15"/>
      <c r="C44" s="11"/>
      <c r="D44" s="7" t="s">
        <v>32</v>
      </c>
      <c r="E44" s="42" t="s">
        <v>45</v>
      </c>
      <c r="F44" s="43">
        <v>20</v>
      </c>
      <c r="G44" s="43">
        <v>1.2</v>
      </c>
      <c r="H44" s="43">
        <v>0.2</v>
      </c>
      <c r="I44" s="43">
        <v>10.4</v>
      </c>
      <c r="J44" s="43">
        <v>48.2</v>
      </c>
      <c r="K44" s="44"/>
      <c r="L44" s="43"/>
    </row>
    <row r="45" spans="1:12" ht="15" x14ac:dyDescent="0.25">
      <c r="A45" s="14"/>
      <c r="B45" s="15"/>
      <c r="C45" s="11"/>
      <c r="D45" s="7"/>
      <c r="E45" s="42"/>
      <c r="F45" s="43"/>
      <c r="G45" s="43"/>
      <c r="H45" s="43"/>
      <c r="I45" s="43"/>
      <c r="J45" s="43"/>
      <c r="K45" s="44"/>
      <c r="L45" s="43">
        <v>107.51</v>
      </c>
    </row>
    <row r="46" spans="1:12" ht="15" x14ac:dyDescent="0.25">
      <c r="A46" s="14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6"/>
      <c r="B50" s="17"/>
      <c r="C50" s="8"/>
      <c r="D50" s="18" t="s">
        <v>33</v>
      </c>
      <c r="E50" s="9"/>
      <c r="F50" s="19">
        <f>SUM(F38:F49)</f>
        <v>710</v>
      </c>
      <c r="G50" s="19">
        <f t="shared" ref="G50" si="8">SUM(G38:G49)</f>
        <v>30.451000000000001</v>
      </c>
      <c r="H50" s="19">
        <f t="shared" ref="H50" si="9">SUM(H38:H49)</f>
        <v>26.308</v>
      </c>
      <c r="I50" s="19">
        <f t="shared" ref="I50" si="10">SUM(I38:I49)</f>
        <v>87.449000000000012</v>
      </c>
      <c r="J50" s="19">
        <f t="shared" ref="J50:L50" si="11">SUM(J38:J49)</f>
        <v>708.37200000000007</v>
      </c>
      <c r="K50" s="25"/>
      <c r="L50" s="19">
        <f t="shared" si="11"/>
        <v>107.51</v>
      </c>
    </row>
    <row r="51" spans="1:12" ht="15.75" customHeight="1" x14ac:dyDescent="0.2">
      <c r="A51" s="33">
        <f>A28</f>
        <v>1</v>
      </c>
      <c r="B51" s="33">
        <f>B28</f>
        <v>2</v>
      </c>
      <c r="C51" s="81" t="s">
        <v>4</v>
      </c>
      <c r="D51" s="82"/>
      <c r="E51" s="31"/>
      <c r="F51" s="32">
        <f>F37+F50</f>
        <v>1255</v>
      </c>
      <c r="G51" s="32">
        <f t="shared" ref="G51" si="12">G37+G50</f>
        <v>50.284999999999997</v>
      </c>
      <c r="H51" s="32">
        <f t="shared" ref="H51" si="13">H37+H50</f>
        <v>48.287999999999997</v>
      </c>
      <c r="I51" s="32">
        <f t="shared" ref="I51" si="14">I37+I50</f>
        <v>162.30000000000001</v>
      </c>
      <c r="J51" s="32">
        <f t="shared" ref="J51:L51" si="15">J37+J50</f>
        <v>1284.9280000000001</v>
      </c>
      <c r="K51" s="32"/>
      <c r="L51" s="32">
        <f t="shared" si="15"/>
        <v>215.02</v>
      </c>
    </row>
    <row r="52" spans="1:12" ht="15" x14ac:dyDescent="0.25">
      <c r="A52" s="20">
        <v>1</v>
      </c>
      <c r="B52" s="21">
        <v>3</v>
      </c>
      <c r="C52" s="22" t="s">
        <v>20</v>
      </c>
      <c r="D52" s="5" t="s">
        <v>21</v>
      </c>
      <c r="E52" s="39" t="s">
        <v>51</v>
      </c>
      <c r="F52" s="40">
        <v>180</v>
      </c>
      <c r="G52" s="40">
        <v>18.286999999999999</v>
      </c>
      <c r="H52" s="40">
        <v>25.225999999999999</v>
      </c>
      <c r="I52" s="40">
        <v>2.0190000000000001</v>
      </c>
      <c r="J52" s="40">
        <v>308.25400000000002</v>
      </c>
      <c r="K52" s="41">
        <v>1425</v>
      </c>
      <c r="L52" s="40"/>
    </row>
    <row r="53" spans="1:12" ht="15" x14ac:dyDescent="0.25">
      <c r="A53" s="23"/>
      <c r="B53" s="15"/>
      <c r="C53" s="11"/>
      <c r="D53" s="7" t="s">
        <v>22</v>
      </c>
      <c r="E53" s="42" t="s">
        <v>41</v>
      </c>
      <c r="F53" s="43">
        <v>200</v>
      </c>
      <c r="G53" s="43">
        <v>1.8140000000000001</v>
      </c>
      <c r="H53" s="43">
        <v>1.512</v>
      </c>
      <c r="I53" s="43">
        <v>19.529</v>
      </c>
      <c r="J53" s="43">
        <v>98.975999999999999</v>
      </c>
      <c r="K53" s="44">
        <v>1713</v>
      </c>
      <c r="L53" s="43"/>
    </row>
    <row r="54" spans="1:12" ht="15" x14ac:dyDescent="0.25">
      <c r="A54" s="23"/>
      <c r="B54" s="15"/>
      <c r="C54" s="11"/>
      <c r="D54" s="7" t="s">
        <v>23</v>
      </c>
      <c r="E54" s="42" t="s">
        <v>44</v>
      </c>
      <c r="F54" s="43">
        <v>20</v>
      </c>
      <c r="G54" s="43">
        <v>1.2</v>
      </c>
      <c r="H54" s="43">
        <v>0.2</v>
      </c>
      <c r="I54" s="43">
        <v>10.4</v>
      </c>
      <c r="J54" s="43">
        <v>48.2</v>
      </c>
      <c r="K54" s="44"/>
      <c r="L54" s="43"/>
    </row>
    <row r="55" spans="1:12" ht="15" x14ac:dyDescent="0.25">
      <c r="A55" s="23"/>
      <c r="B55" s="15"/>
      <c r="C55" s="11"/>
      <c r="D55" s="7" t="s">
        <v>24</v>
      </c>
      <c r="E55" s="42" t="s">
        <v>42</v>
      </c>
      <c r="F55" s="43">
        <v>100</v>
      </c>
      <c r="G55" s="43">
        <v>0.65</v>
      </c>
      <c r="H55" s="43">
        <v>0.1</v>
      </c>
      <c r="I55" s="43">
        <v>8.9499999999999993</v>
      </c>
      <c r="J55" s="43">
        <v>39.299999999999997</v>
      </c>
      <c r="K55" s="44"/>
      <c r="L55" s="43"/>
    </row>
    <row r="56" spans="1:12" ht="15" x14ac:dyDescent="0.25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>
        <v>107.51</v>
      </c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SUM(F52:F59)</f>
        <v>500</v>
      </c>
      <c r="G60" s="19">
        <f>SUM(G52:G59)</f>
        <v>21.950999999999997</v>
      </c>
      <c r="H60" s="19">
        <f>SUM(H52:H59)</f>
        <v>27.038</v>
      </c>
      <c r="I60" s="19">
        <f>SUM(I52:I59)</f>
        <v>40.897999999999996</v>
      </c>
      <c r="J60" s="19">
        <f>SUM(J52:J59)</f>
        <v>494.73</v>
      </c>
      <c r="K60" s="25"/>
      <c r="L60" s="19">
        <f>SUM(L52:L59)</f>
        <v>107.51</v>
      </c>
    </row>
    <row r="61" spans="1:12" ht="15" x14ac:dyDescent="0.25">
      <c r="A61" s="26">
        <f>A52</f>
        <v>1</v>
      </c>
      <c r="B61" s="13">
        <f>B52</f>
        <v>3</v>
      </c>
      <c r="C61" s="10" t="s">
        <v>25</v>
      </c>
      <c r="D61" s="7" t="s">
        <v>26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27</v>
      </c>
      <c r="E62" s="42" t="s">
        <v>95</v>
      </c>
      <c r="F62" s="43">
        <v>250</v>
      </c>
      <c r="G62" s="43">
        <v>5.6470000000000002</v>
      </c>
      <c r="H62" s="43">
        <v>8.077</v>
      </c>
      <c r="I62" s="43">
        <v>16.731000000000002</v>
      </c>
      <c r="J62" s="43">
        <v>162.202</v>
      </c>
      <c r="K62" s="44">
        <v>1587</v>
      </c>
      <c r="L62" s="43"/>
    </row>
    <row r="63" spans="1:12" ht="15" x14ac:dyDescent="0.25">
      <c r="A63" s="23"/>
      <c r="B63" s="15"/>
      <c r="C63" s="11"/>
      <c r="D63" s="7" t="s">
        <v>28</v>
      </c>
      <c r="E63" s="42" t="s">
        <v>96</v>
      </c>
      <c r="F63" s="43">
        <v>90</v>
      </c>
      <c r="G63" s="43">
        <v>14.221</v>
      </c>
      <c r="H63" s="43">
        <v>9.7579999999999991</v>
      </c>
      <c r="I63" s="43">
        <v>26.178000000000001</v>
      </c>
      <c r="J63" s="43">
        <v>249.41900000000001</v>
      </c>
      <c r="K63" s="44">
        <v>180</v>
      </c>
      <c r="L63" s="43"/>
    </row>
    <row r="64" spans="1:12" ht="15" x14ac:dyDescent="0.25">
      <c r="A64" s="23"/>
      <c r="B64" s="15"/>
      <c r="C64" s="11"/>
      <c r="D64" s="7" t="s">
        <v>29</v>
      </c>
      <c r="E64" s="42" t="s">
        <v>52</v>
      </c>
      <c r="F64" s="43">
        <v>150</v>
      </c>
      <c r="G64" s="43">
        <v>3.4039999999999999</v>
      </c>
      <c r="H64" s="43">
        <v>4.9039999999999999</v>
      </c>
      <c r="I64" s="43">
        <v>22.94</v>
      </c>
      <c r="J64" s="43">
        <v>149.511</v>
      </c>
      <c r="K64" s="44">
        <v>1720</v>
      </c>
      <c r="L64" s="43"/>
    </row>
    <row r="65" spans="1:12" ht="15" x14ac:dyDescent="0.25">
      <c r="A65" s="23"/>
      <c r="B65" s="15"/>
      <c r="C65" s="11"/>
      <c r="D65" s="7" t="s">
        <v>30</v>
      </c>
      <c r="E65" s="42" t="s">
        <v>97</v>
      </c>
      <c r="F65" s="43">
        <v>200</v>
      </c>
      <c r="G65" s="43">
        <v>0</v>
      </c>
      <c r="H65" s="43">
        <v>0</v>
      </c>
      <c r="I65" s="43">
        <v>22.4</v>
      </c>
      <c r="J65" s="43">
        <v>89.602999999999994</v>
      </c>
      <c r="K65" s="44">
        <v>116</v>
      </c>
      <c r="L65" s="43"/>
    </row>
    <row r="66" spans="1:12" ht="15" x14ac:dyDescent="0.25">
      <c r="A66" s="23"/>
      <c r="B66" s="15"/>
      <c r="C66" s="11"/>
      <c r="D66" s="7" t="s">
        <v>31</v>
      </c>
      <c r="E66" s="42" t="s">
        <v>53</v>
      </c>
      <c r="F66" s="43">
        <v>20</v>
      </c>
      <c r="G66" s="43">
        <v>1.2</v>
      </c>
      <c r="H66" s="43">
        <v>0.2</v>
      </c>
      <c r="I66" s="43">
        <v>10.4</v>
      </c>
      <c r="J66" s="43">
        <v>48.2</v>
      </c>
      <c r="K66" s="44"/>
      <c r="L66" s="43"/>
    </row>
    <row r="67" spans="1:12" ht="15" x14ac:dyDescent="0.25">
      <c r="A67" s="23"/>
      <c r="B67" s="15"/>
      <c r="C67" s="11"/>
      <c r="D67" s="7" t="s">
        <v>32</v>
      </c>
      <c r="E67" s="42" t="s">
        <v>54</v>
      </c>
      <c r="F67" s="43">
        <v>20</v>
      </c>
      <c r="G67" s="43">
        <v>1.2</v>
      </c>
      <c r="H67" s="43">
        <v>0.2</v>
      </c>
      <c r="I67" s="43">
        <v>10.4</v>
      </c>
      <c r="J67" s="43">
        <v>48.2</v>
      </c>
      <c r="K67" s="44"/>
      <c r="L67" s="43"/>
    </row>
    <row r="68" spans="1:12" ht="15" x14ac:dyDescent="0.25">
      <c r="A68" s="23"/>
      <c r="B68" s="15"/>
      <c r="C68" s="11"/>
      <c r="D68" s="7"/>
      <c r="E68" s="42"/>
      <c r="F68" s="43"/>
      <c r="G68" s="43"/>
      <c r="H68" s="43"/>
      <c r="I68" s="43"/>
      <c r="J68" s="43"/>
      <c r="K68" s="44"/>
      <c r="L68" s="43">
        <v>107.51</v>
      </c>
    </row>
    <row r="69" spans="1:12" ht="15" x14ac:dyDescent="0.25">
      <c r="A69" s="23"/>
      <c r="B69" s="15"/>
      <c r="C69" s="11"/>
      <c r="D69" s="7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SUM(F61:F72)</f>
        <v>730</v>
      </c>
      <c r="G73" s="19">
        <f t="shared" ref="G73" si="16">SUM(G61:G72)</f>
        <v>25.672000000000001</v>
      </c>
      <c r="H73" s="19">
        <f t="shared" ref="H73" si="17">SUM(H61:H72)</f>
        <v>23.138999999999999</v>
      </c>
      <c r="I73" s="19">
        <f t="shared" ref="I73" si="18">SUM(I61:I72)</f>
        <v>109.04900000000001</v>
      </c>
      <c r="J73" s="19">
        <f t="shared" ref="J73:L73" si="19">SUM(J61:J72)</f>
        <v>747.13499999999999</v>
      </c>
      <c r="K73" s="25"/>
      <c r="L73" s="19">
        <f t="shared" si="19"/>
        <v>107.51</v>
      </c>
    </row>
    <row r="74" spans="1:12" ht="15.75" customHeight="1" x14ac:dyDescent="0.2">
      <c r="A74" s="29">
        <f>A52</f>
        <v>1</v>
      </c>
      <c r="B74" s="30">
        <f>B52</f>
        <v>3</v>
      </c>
      <c r="C74" s="81" t="s">
        <v>4</v>
      </c>
      <c r="D74" s="82"/>
      <c r="E74" s="31"/>
      <c r="F74" s="32">
        <f>F60+F73</f>
        <v>1230</v>
      </c>
      <c r="G74" s="32">
        <f t="shared" ref="G74" si="20">G60+G73</f>
        <v>47.622999999999998</v>
      </c>
      <c r="H74" s="32">
        <f t="shared" ref="H74" si="21">H60+H73</f>
        <v>50.177</v>
      </c>
      <c r="I74" s="32">
        <f t="shared" ref="I74" si="22">I60+I73</f>
        <v>149.947</v>
      </c>
      <c r="J74" s="32">
        <f t="shared" ref="J74:L74" si="23">J60+J73</f>
        <v>1241.865</v>
      </c>
      <c r="K74" s="32"/>
      <c r="L74" s="32">
        <f t="shared" si="23"/>
        <v>215.02</v>
      </c>
    </row>
    <row r="75" spans="1:12" ht="15" x14ac:dyDescent="0.25">
      <c r="A75" s="20">
        <v>1</v>
      </c>
      <c r="B75" s="21">
        <v>4</v>
      </c>
      <c r="C75" s="22" t="s">
        <v>20</v>
      </c>
      <c r="D75" s="5" t="s">
        <v>21</v>
      </c>
      <c r="E75" s="39" t="s">
        <v>98</v>
      </c>
      <c r="F75" s="40">
        <v>90</v>
      </c>
      <c r="G75" s="40">
        <v>15.523999999999999</v>
      </c>
      <c r="H75" s="40">
        <v>21.423999999999999</v>
      </c>
      <c r="I75" s="40">
        <v>16.952000000000002</v>
      </c>
      <c r="J75" s="40">
        <v>322.72399999999999</v>
      </c>
      <c r="K75" s="41">
        <v>133</v>
      </c>
      <c r="L75" s="40"/>
    </row>
    <row r="76" spans="1:12" ht="15" x14ac:dyDescent="0.25">
      <c r="A76" s="23"/>
      <c r="B76" s="15"/>
      <c r="C76" s="11"/>
      <c r="D76" s="6" t="s">
        <v>21</v>
      </c>
      <c r="E76" s="42" t="s">
        <v>99</v>
      </c>
      <c r="F76" s="43">
        <v>180</v>
      </c>
      <c r="G76" s="43">
        <v>8.2810000000000006</v>
      </c>
      <c r="H76" s="43">
        <v>5.4370000000000003</v>
      </c>
      <c r="I76" s="43">
        <v>55.164999999999999</v>
      </c>
      <c r="J76" s="43">
        <v>302.71499999999997</v>
      </c>
      <c r="K76" s="44">
        <v>1669</v>
      </c>
      <c r="L76" s="43"/>
    </row>
    <row r="77" spans="1:12" ht="15" x14ac:dyDescent="0.25">
      <c r="A77" s="23"/>
      <c r="B77" s="15"/>
      <c r="C77" s="11"/>
      <c r="D77" s="7" t="s">
        <v>22</v>
      </c>
      <c r="E77" s="42" t="s">
        <v>55</v>
      </c>
      <c r="F77" s="43">
        <v>200</v>
      </c>
      <c r="G77" s="43">
        <v>0.12</v>
      </c>
      <c r="H77" s="43">
        <v>3.1E-2</v>
      </c>
      <c r="I77" s="43">
        <v>15.041</v>
      </c>
      <c r="J77" s="43">
        <v>60.920999999999999</v>
      </c>
      <c r="K77" s="44">
        <v>1675</v>
      </c>
      <c r="L77" s="43"/>
    </row>
    <row r="78" spans="1:12" ht="15" x14ac:dyDescent="0.25">
      <c r="A78" s="23"/>
      <c r="B78" s="15"/>
      <c r="C78" s="11"/>
      <c r="D78" s="7" t="s">
        <v>23</v>
      </c>
      <c r="E78" s="42" t="s">
        <v>61</v>
      </c>
      <c r="F78" s="43">
        <v>30</v>
      </c>
      <c r="G78" s="43">
        <v>1.8</v>
      </c>
      <c r="H78" s="43">
        <v>0.3</v>
      </c>
      <c r="I78" s="43">
        <v>15.6</v>
      </c>
      <c r="J78" s="43">
        <v>72.3</v>
      </c>
      <c r="K78" s="44">
        <v>653</v>
      </c>
      <c r="L78" s="43"/>
    </row>
    <row r="79" spans="1:12" ht="15" x14ac:dyDescent="0.25">
      <c r="A79" s="23"/>
      <c r="B79" s="15"/>
      <c r="C79" s="11"/>
      <c r="D79" s="72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/>
      <c r="E80" s="42"/>
      <c r="F80" s="43"/>
      <c r="G80" s="43"/>
      <c r="H80" s="43"/>
      <c r="I80" s="43"/>
      <c r="J80" s="43"/>
      <c r="K80" s="44"/>
      <c r="L80" s="43">
        <v>107.51</v>
      </c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SUM(F75:F81)</f>
        <v>500</v>
      </c>
      <c r="G82" s="19">
        <f>SUM(G75:G81)</f>
        <v>25.725000000000001</v>
      </c>
      <c r="H82" s="19">
        <f>SUM(H75:H81)</f>
        <v>27.192</v>
      </c>
      <c r="I82" s="19">
        <f>SUM(I75:I81)</f>
        <v>102.758</v>
      </c>
      <c r="J82" s="19">
        <f>SUM(J75:J81)</f>
        <v>758.66</v>
      </c>
      <c r="K82" s="25"/>
      <c r="L82" s="19">
        <f>SUM(L75:L81)</f>
        <v>107.51</v>
      </c>
    </row>
    <row r="83" spans="1:12" ht="15" x14ac:dyDescent="0.25">
      <c r="A83" s="26">
        <f>A75</f>
        <v>1</v>
      </c>
      <c r="B83" s="13">
        <f>B75</f>
        <v>4</v>
      </c>
      <c r="C83" s="10" t="s">
        <v>25</v>
      </c>
      <c r="D83" s="7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7" t="s">
        <v>27</v>
      </c>
      <c r="E84" s="42" t="s">
        <v>100</v>
      </c>
      <c r="F84" s="43">
        <v>250</v>
      </c>
      <c r="G84" s="43">
        <v>5.1219999999999999</v>
      </c>
      <c r="H84" s="43">
        <v>8.6890000000000001</v>
      </c>
      <c r="I84" s="43">
        <v>10.351000000000001</v>
      </c>
      <c r="J84" s="43">
        <v>140.095</v>
      </c>
      <c r="K84" s="44">
        <v>1442</v>
      </c>
      <c r="L84" s="43"/>
    </row>
    <row r="85" spans="1:12" ht="15" x14ac:dyDescent="0.25">
      <c r="A85" s="23"/>
      <c r="B85" s="15"/>
      <c r="C85" s="11"/>
      <c r="D85" s="7" t="s">
        <v>28</v>
      </c>
      <c r="E85" s="42" t="s">
        <v>56</v>
      </c>
      <c r="F85" s="43">
        <v>200</v>
      </c>
      <c r="G85" s="43">
        <v>16.904</v>
      </c>
      <c r="H85" s="43">
        <v>16.704000000000001</v>
      </c>
      <c r="I85" s="43">
        <v>41.975999999999999</v>
      </c>
      <c r="J85" s="43">
        <v>385.85599999999999</v>
      </c>
      <c r="K85" s="44">
        <v>1443</v>
      </c>
      <c r="L85" s="43"/>
    </row>
    <row r="86" spans="1:12" ht="15" x14ac:dyDescent="0.25">
      <c r="A86" s="23"/>
      <c r="B86" s="15"/>
      <c r="C86" s="11"/>
      <c r="D86" s="7" t="s">
        <v>30</v>
      </c>
      <c r="E86" s="42" t="s">
        <v>101</v>
      </c>
      <c r="F86" s="43">
        <v>200</v>
      </c>
      <c r="G86" s="43">
        <v>0.16</v>
      </c>
      <c r="H86" s="43"/>
      <c r="I86" s="43">
        <v>17.02</v>
      </c>
      <c r="J86" s="43">
        <v>68.72</v>
      </c>
      <c r="K86" s="44">
        <v>1658</v>
      </c>
      <c r="L86" s="43"/>
    </row>
    <row r="87" spans="1:12" ht="15" x14ac:dyDescent="0.25">
      <c r="A87" s="23"/>
      <c r="B87" s="15"/>
      <c r="C87" s="11"/>
      <c r="D87" s="7" t="s">
        <v>31</v>
      </c>
      <c r="E87" s="42" t="s">
        <v>44</v>
      </c>
      <c r="F87" s="43">
        <v>20</v>
      </c>
      <c r="G87" s="43">
        <v>1.2</v>
      </c>
      <c r="H87" s="43">
        <v>0.2</v>
      </c>
      <c r="I87" s="43">
        <v>10.4</v>
      </c>
      <c r="J87" s="43">
        <v>48.2</v>
      </c>
      <c r="K87" s="44"/>
      <c r="L87" s="43"/>
    </row>
    <row r="88" spans="1:12" ht="15" x14ac:dyDescent="0.25">
      <c r="A88" s="23"/>
      <c r="B88" s="15"/>
      <c r="C88" s="11"/>
      <c r="D88" s="7" t="s">
        <v>32</v>
      </c>
      <c r="E88" s="42" t="s">
        <v>76</v>
      </c>
      <c r="F88" s="43">
        <v>30</v>
      </c>
      <c r="G88" s="43">
        <v>1.8</v>
      </c>
      <c r="H88" s="43">
        <v>0.3</v>
      </c>
      <c r="I88" s="43">
        <v>15.6</v>
      </c>
      <c r="J88" s="43">
        <v>72.3</v>
      </c>
      <c r="K88" s="44"/>
      <c r="L88" s="43"/>
    </row>
    <row r="89" spans="1:12" ht="15" x14ac:dyDescent="0.25">
      <c r="A89" s="23"/>
      <c r="B89" s="15"/>
      <c r="C89" s="11"/>
      <c r="D89" s="7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/>
      <c r="E90" s="42"/>
      <c r="F90" s="43"/>
      <c r="G90" s="43"/>
      <c r="H90" s="43"/>
      <c r="I90" s="43"/>
      <c r="J90" s="43"/>
      <c r="K90" s="44"/>
      <c r="L90" s="43">
        <v>107.51</v>
      </c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SUM(F83:F92)</f>
        <v>700</v>
      </c>
      <c r="G93" s="19">
        <f>SUM(G83:G92)</f>
        <v>25.186</v>
      </c>
      <c r="H93" s="19">
        <f>SUM(H83:H92)</f>
        <v>25.893000000000001</v>
      </c>
      <c r="I93" s="19">
        <f>SUM(I83:I92)</f>
        <v>95.346999999999994</v>
      </c>
      <c r="J93" s="19">
        <f>SUM(J83:J92)</f>
        <v>715.17100000000005</v>
      </c>
      <c r="K93" s="25"/>
      <c r="L93" s="19">
        <f>SUM(L83:L92)</f>
        <v>107.51</v>
      </c>
    </row>
    <row r="94" spans="1:12" ht="15.75" customHeight="1" x14ac:dyDescent="0.2">
      <c r="A94" s="29">
        <f>A75</f>
        <v>1</v>
      </c>
      <c r="B94" s="30">
        <f>B75</f>
        <v>4</v>
      </c>
      <c r="C94" s="81" t="s">
        <v>4</v>
      </c>
      <c r="D94" s="82"/>
      <c r="E94" s="31"/>
      <c r="F94" s="32">
        <f>F82+F93</f>
        <v>1200</v>
      </c>
      <c r="G94" s="32">
        <f>G82+G93</f>
        <v>50.911000000000001</v>
      </c>
      <c r="H94" s="32">
        <f>H82+H93</f>
        <v>53.085000000000001</v>
      </c>
      <c r="I94" s="32">
        <f>I82+I93</f>
        <v>198.10499999999999</v>
      </c>
      <c r="J94" s="32">
        <f>J82+J93</f>
        <v>1473.8310000000001</v>
      </c>
      <c r="K94" s="32"/>
      <c r="L94" s="32">
        <f>L82+L93</f>
        <v>215.02</v>
      </c>
    </row>
    <row r="95" spans="1:12" ht="25.5" x14ac:dyDescent="0.25">
      <c r="A95" s="20">
        <v>1</v>
      </c>
      <c r="B95" s="21">
        <v>5</v>
      </c>
      <c r="C95" s="22" t="s">
        <v>20</v>
      </c>
      <c r="D95" s="5" t="s">
        <v>21</v>
      </c>
      <c r="E95" s="39" t="s">
        <v>57</v>
      </c>
      <c r="F95" s="40">
        <v>150</v>
      </c>
      <c r="G95" s="40">
        <v>16.334</v>
      </c>
      <c r="H95" s="40">
        <v>11.772</v>
      </c>
      <c r="I95" s="40">
        <v>40.421999999999997</v>
      </c>
      <c r="J95" s="40">
        <v>332.97</v>
      </c>
      <c r="K95" s="41">
        <v>1755</v>
      </c>
      <c r="L95" s="40"/>
    </row>
    <row r="96" spans="1:12" ht="15" x14ac:dyDescent="0.25">
      <c r="A96" s="23"/>
      <c r="B96" s="15"/>
      <c r="C96" s="11"/>
      <c r="D96" s="7" t="s">
        <v>22</v>
      </c>
      <c r="E96" s="42" t="s">
        <v>47</v>
      </c>
      <c r="F96" s="43">
        <v>205</v>
      </c>
      <c r="G96" s="43">
        <v>0.16500000000000001</v>
      </c>
      <c r="H96" s="43">
        <v>3.5999999999999997E-2</v>
      </c>
      <c r="I96" s="43">
        <v>15.191000000000001</v>
      </c>
      <c r="J96" s="43">
        <v>61.746000000000002</v>
      </c>
      <c r="K96" s="44">
        <v>404</v>
      </c>
      <c r="L96" s="43"/>
    </row>
    <row r="97" spans="1:12" ht="15" x14ac:dyDescent="0.25">
      <c r="A97" s="23"/>
      <c r="B97" s="15"/>
      <c r="C97" s="11"/>
      <c r="D97" s="7" t="s">
        <v>23</v>
      </c>
      <c r="E97" s="42" t="s">
        <v>58</v>
      </c>
      <c r="F97" s="43">
        <v>50</v>
      </c>
      <c r="G97" s="43">
        <v>3</v>
      </c>
      <c r="H97" s="43">
        <v>0.5</v>
      </c>
      <c r="I97" s="43">
        <v>26</v>
      </c>
      <c r="J97" s="43">
        <v>120.5</v>
      </c>
      <c r="K97" s="44"/>
      <c r="L97" s="43"/>
    </row>
    <row r="98" spans="1:12" ht="15" x14ac:dyDescent="0.25">
      <c r="A98" s="23"/>
      <c r="B98" s="15"/>
      <c r="C98" s="11"/>
      <c r="D98" s="7" t="s">
        <v>24</v>
      </c>
      <c r="E98" s="42" t="s">
        <v>42</v>
      </c>
      <c r="F98" s="43">
        <v>100</v>
      </c>
      <c r="G98" s="43">
        <v>0.65</v>
      </c>
      <c r="H98" s="43">
        <v>0.1</v>
      </c>
      <c r="I98" s="43">
        <v>8.9499999999999993</v>
      </c>
      <c r="J98" s="43">
        <v>39.299999999999997</v>
      </c>
      <c r="K98" s="44"/>
      <c r="L98" s="43"/>
    </row>
    <row r="99" spans="1:12" ht="15" x14ac:dyDescent="0.25">
      <c r="A99" s="23"/>
      <c r="B99" s="15"/>
      <c r="C99" s="11"/>
      <c r="D99" s="7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/>
      <c r="E101" s="42"/>
      <c r="F101" s="43"/>
      <c r="G101" s="43"/>
      <c r="H101" s="43"/>
      <c r="I101" s="43"/>
      <c r="J101" s="43"/>
      <c r="K101" s="44"/>
      <c r="L101" s="43">
        <v>107.51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SUM(F95:F103)</f>
        <v>505</v>
      </c>
      <c r="G104" s="19">
        <f>SUM(G95:G103)</f>
        <v>20.148999999999997</v>
      </c>
      <c r="H104" s="19">
        <f>SUM(H95:H103)</f>
        <v>12.407999999999999</v>
      </c>
      <c r="I104" s="19">
        <f>SUM(I95:I103)</f>
        <v>90.563000000000002</v>
      </c>
      <c r="J104" s="19">
        <f>SUM(J95:J103)</f>
        <v>554.51599999999996</v>
      </c>
      <c r="K104" s="25"/>
      <c r="L104" s="19">
        <f>SUM(L95:L103)</f>
        <v>107.51</v>
      </c>
    </row>
    <row r="105" spans="1:12" ht="15" x14ac:dyDescent="0.25">
      <c r="A105" s="26">
        <f>A95</f>
        <v>1</v>
      </c>
      <c r="B105" s="13">
        <f>B95</f>
        <v>5</v>
      </c>
      <c r="C105" s="10" t="s">
        <v>25</v>
      </c>
      <c r="D105" s="7" t="s">
        <v>26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27</v>
      </c>
      <c r="E106" s="42" t="s">
        <v>102</v>
      </c>
      <c r="F106" s="43">
        <v>250</v>
      </c>
      <c r="G106" s="43">
        <v>9.1969999999999992</v>
      </c>
      <c r="H106" s="43">
        <v>8.2889999999999997</v>
      </c>
      <c r="I106" s="43">
        <v>19.655999999999999</v>
      </c>
      <c r="J106" s="43">
        <v>190.01499999999999</v>
      </c>
      <c r="K106" s="44">
        <v>1764</v>
      </c>
      <c r="L106" s="43"/>
    </row>
    <row r="107" spans="1:12" ht="15" x14ac:dyDescent="0.25">
      <c r="A107" s="23"/>
      <c r="B107" s="15"/>
      <c r="C107" s="11"/>
      <c r="D107" s="7" t="s">
        <v>28</v>
      </c>
      <c r="E107" s="42" t="s">
        <v>103</v>
      </c>
      <c r="F107" s="43">
        <v>90</v>
      </c>
      <c r="G107" s="43">
        <v>15.154</v>
      </c>
      <c r="H107" s="43">
        <v>17.241</v>
      </c>
      <c r="I107" s="43">
        <v>9.32</v>
      </c>
      <c r="J107" s="43">
        <v>253.06700000000001</v>
      </c>
      <c r="K107" s="44">
        <v>1204</v>
      </c>
      <c r="L107" s="43"/>
    </row>
    <row r="108" spans="1:12" ht="15" x14ac:dyDescent="0.25">
      <c r="A108" s="23"/>
      <c r="B108" s="15"/>
      <c r="C108" s="11"/>
      <c r="D108" s="7" t="s">
        <v>29</v>
      </c>
      <c r="E108" s="42" t="s">
        <v>77</v>
      </c>
      <c r="F108" s="43">
        <v>150</v>
      </c>
      <c r="G108" s="43">
        <v>3.4039999999999999</v>
      </c>
      <c r="H108" s="43">
        <v>4.9039999999999999</v>
      </c>
      <c r="I108" s="43">
        <v>22.94</v>
      </c>
      <c r="J108" s="43">
        <v>149.511</v>
      </c>
      <c r="K108" s="44">
        <v>1720</v>
      </c>
      <c r="L108" s="43"/>
    </row>
    <row r="109" spans="1:12" ht="15" x14ac:dyDescent="0.25">
      <c r="A109" s="23"/>
      <c r="B109" s="15"/>
      <c r="C109" s="11"/>
      <c r="D109" s="7" t="s">
        <v>30</v>
      </c>
      <c r="E109" s="42" t="s">
        <v>78</v>
      </c>
      <c r="F109" s="43">
        <v>180</v>
      </c>
      <c r="G109" s="43">
        <v>7.1999999999999995E-2</v>
      </c>
      <c r="H109" s="43"/>
      <c r="I109" s="43">
        <v>15.263999999999999</v>
      </c>
      <c r="J109" s="43">
        <v>61.344000000000001</v>
      </c>
      <c r="K109" s="44">
        <v>1690</v>
      </c>
      <c r="L109" s="43"/>
    </row>
    <row r="110" spans="1:12" ht="15" x14ac:dyDescent="0.25">
      <c r="A110" s="23"/>
      <c r="B110" s="15"/>
      <c r="C110" s="11"/>
      <c r="D110" s="7" t="s">
        <v>31</v>
      </c>
      <c r="E110" s="42" t="s">
        <v>44</v>
      </c>
      <c r="F110" s="43">
        <v>20</v>
      </c>
      <c r="G110" s="43">
        <v>1.2</v>
      </c>
      <c r="H110" s="43">
        <v>0.2</v>
      </c>
      <c r="I110" s="43">
        <v>10.4</v>
      </c>
      <c r="J110" s="43">
        <v>48.2</v>
      </c>
      <c r="K110" s="44"/>
      <c r="L110" s="43"/>
    </row>
    <row r="111" spans="1:12" ht="15" x14ac:dyDescent="0.25">
      <c r="A111" s="23"/>
      <c r="B111" s="15"/>
      <c r="C111" s="11"/>
      <c r="D111" s="7" t="s">
        <v>32</v>
      </c>
      <c r="E111" s="42" t="s">
        <v>45</v>
      </c>
      <c r="F111" s="43">
        <v>20</v>
      </c>
      <c r="G111" s="43">
        <v>1.2</v>
      </c>
      <c r="H111" s="43">
        <v>0.2</v>
      </c>
      <c r="I111" s="43">
        <v>10.4</v>
      </c>
      <c r="J111" s="43">
        <v>48.2</v>
      </c>
      <c r="K111" s="44"/>
      <c r="L111" s="43"/>
    </row>
    <row r="112" spans="1:12" ht="15" x14ac:dyDescent="0.2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>
        <v>107.51</v>
      </c>
    </row>
    <row r="114" spans="1:12" ht="15" x14ac:dyDescent="0.2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SUM(F105:F116)</f>
        <v>710</v>
      </c>
      <c r="G117" s="19">
        <f t="shared" ref="G117" si="24">SUM(G105:G116)</f>
        <v>30.226999999999997</v>
      </c>
      <c r="H117" s="19">
        <f t="shared" ref="H117" si="25">SUM(H105:H116)</f>
        <v>30.834</v>
      </c>
      <c r="I117" s="19">
        <f t="shared" ref="I117" si="26">SUM(I105:I116)</f>
        <v>87.98</v>
      </c>
      <c r="J117" s="19">
        <f t="shared" ref="J117:L117" si="27">SUM(J105:J116)</f>
        <v>750.3370000000001</v>
      </c>
      <c r="K117" s="25"/>
      <c r="L117" s="19">
        <f t="shared" si="27"/>
        <v>107.51</v>
      </c>
    </row>
    <row r="118" spans="1:12" ht="15.75" customHeight="1" x14ac:dyDescent="0.2">
      <c r="A118" s="29">
        <f>A95</f>
        <v>1</v>
      </c>
      <c r="B118" s="30">
        <f>B95</f>
        <v>5</v>
      </c>
      <c r="C118" s="81" t="s">
        <v>4</v>
      </c>
      <c r="D118" s="82"/>
      <c r="E118" s="31"/>
      <c r="F118" s="32">
        <f>F104+F117</f>
        <v>1215</v>
      </c>
      <c r="G118" s="32">
        <f t="shared" ref="G118" si="28">G104+G117</f>
        <v>50.375999999999991</v>
      </c>
      <c r="H118" s="32">
        <f t="shared" ref="H118" si="29">H104+H117</f>
        <v>43.241999999999997</v>
      </c>
      <c r="I118" s="32">
        <f t="shared" ref="I118" si="30">I104+I117</f>
        <v>178.54300000000001</v>
      </c>
      <c r="J118" s="32">
        <f t="shared" ref="J118:L118" si="31">J104+J117</f>
        <v>1304.8530000000001</v>
      </c>
      <c r="K118" s="32"/>
      <c r="L118" s="32">
        <f t="shared" si="31"/>
        <v>215.02</v>
      </c>
    </row>
    <row r="119" spans="1:12" ht="15" x14ac:dyDescent="0.25">
      <c r="A119" s="20">
        <v>2</v>
      </c>
      <c r="B119" s="21">
        <v>1</v>
      </c>
      <c r="C119" s="22" t="s">
        <v>20</v>
      </c>
      <c r="D119" s="5" t="s">
        <v>21</v>
      </c>
      <c r="E119" s="39" t="s">
        <v>79</v>
      </c>
      <c r="F119" s="40">
        <v>150</v>
      </c>
      <c r="G119" s="40">
        <v>4.883</v>
      </c>
      <c r="H119" s="40">
        <v>6.2060000000000004</v>
      </c>
      <c r="I119" s="40">
        <v>21.658999999999999</v>
      </c>
      <c r="J119" s="40">
        <v>162.023</v>
      </c>
      <c r="K119" s="41">
        <v>1694</v>
      </c>
      <c r="L119" s="40"/>
    </row>
    <row r="120" spans="1:12" ht="15" x14ac:dyDescent="0.25">
      <c r="A120" s="23"/>
      <c r="B120" s="15"/>
      <c r="C120" s="11"/>
      <c r="D120" s="7" t="s">
        <v>22</v>
      </c>
      <c r="E120" s="42" t="s">
        <v>41</v>
      </c>
      <c r="F120" s="43">
        <v>200</v>
      </c>
      <c r="G120" s="43">
        <v>1.8140000000000001</v>
      </c>
      <c r="H120" s="43">
        <v>1.512</v>
      </c>
      <c r="I120" s="43">
        <v>19.529</v>
      </c>
      <c r="J120" s="43">
        <v>98.975999999999999</v>
      </c>
      <c r="K120" s="44">
        <v>1713</v>
      </c>
      <c r="L120" s="43"/>
    </row>
    <row r="121" spans="1:12" ht="15" x14ac:dyDescent="0.25">
      <c r="A121" s="23"/>
      <c r="B121" s="15"/>
      <c r="C121" s="11"/>
      <c r="D121" s="7" t="s">
        <v>24</v>
      </c>
      <c r="E121" s="42" t="s">
        <v>42</v>
      </c>
      <c r="F121" s="43">
        <v>100</v>
      </c>
      <c r="G121" s="43">
        <v>0.65</v>
      </c>
      <c r="H121" s="43">
        <v>0.1</v>
      </c>
      <c r="I121" s="43">
        <v>8.9499999999999993</v>
      </c>
      <c r="J121" s="43">
        <v>39.299999999999997</v>
      </c>
      <c r="K121" s="44"/>
      <c r="L121" s="43"/>
    </row>
    <row r="122" spans="1:12" ht="15" x14ac:dyDescent="0.25">
      <c r="A122" s="23"/>
      <c r="B122" s="15"/>
      <c r="C122" s="11"/>
      <c r="D122" s="7"/>
      <c r="E122" s="42" t="s">
        <v>73</v>
      </c>
      <c r="F122" s="43">
        <v>55</v>
      </c>
      <c r="G122" s="43">
        <v>7.21</v>
      </c>
      <c r="H122" s="43">
        <v>8.9649999999999999</v>
      </c>
      <c r="I122" s="43">
        <v>15.67</v>
      </c>
      <c r="J122" s="43">
        <v>172.20500000000001</v>
      </c>
      <c r="K122" s="44">
        <v>1273</v>
      </c>
      <c r="L122" s="43"/>
    </row>
    <row r="123" spans="1:12" ht="15" x14ac:dyDescent="0.25">
      <c r="A123" s="23"/>
      <c r="B123" s="15"/>
      <c r="C123" s="11"/>
      <c r="D123" s="7" t="s">
        <v>89</v>
      </c>
      <c r="E123" s="42" t="s">
        <v>44</v>
      </c>
      <c r="F123" s="43">
        <v>20</v>
      </c>
      <c r="G123" s="43">
        <v>1.2</v>
      </c>
      <c r="H123" s="43">
        <v>0.2</v>
      </c>
      <c r="I123" s="43">
        <v>10.4</v>
      </c>
      <c r="J123" s="43">
        <v>48.2</v>
      </c>
      <c r="K123" s="44"/>
      <c r="L123" s="43">
        <v>107.51</v>
      </c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4"/>
      <c r="B126" s="17"/>
      <c r="C126" s="8"/>
      <c r="D126" s="18" t="s">
        <v>33</v>
      </c>
      <c r="E126" s="9"/>
      <c r="F126" s="19">
        <f>SUM(F119:F125)</f>
        <v>525</v>
      </c>
      <c r="G126" s="19">
        <f>SUM(G119:G125)</f>
        <v>15.757</v>
      </c>
      <c r="H126" s="19">
        <f>SUM(H119:H125)</f>
        <v>16.983000000000001</v>
      </c>
      <c r="I126" s="19">
        <f>SUM(I119:I125)</f>
        <v>76.208000000000013</v>
      </c>
      <c r="J126" s="19">
        <f>SUM(J119:J125)</f>
        <v>520.70400000000006</v>
      </c>
      <c r="K126" s="25"/>
      <c r="L126" s="19">
        <f>SUM(L119:L125)</f>
        <v>107.51</v>
      </c>
    </row>
    <row r="127" spans="1:12" ht="15" x14ac:dyDescent="0.25">
      <c r="A127" s="26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27</v>
      </c>
      <c r="E128" s="42" t="s">
        <v>104</v>
      </c>
      <c r="F128" s="43">
        <v>250</v>
      </c>
      <c r="G128" s="43">
        <v>4.2460000000000004</v>
      </c>
      <c r="H128" s="43">
        <v>6.4710000000000001</v>
      </c>
      <c r="I128" s="43">
        <v>14.285</v>
      </c>
      <c r="J128" s="43">
        <v>132.364</v>
      </c>
      <c r="K128" s="44">
        <v>1441</v>
      </c>
      <c r="L128" s="43"/>
    </row>
    <row r="129" spans="1:12" ht="15" x14ac:dyDescent="0.25">
      <c r="A129" s="23"/>
      <c r="B129" s="15"/>
      <c r="C129" s="11"/>
      <c r="D129" s="7" t="s">
        <v>28</v>
      </c>
      <c r="E129" s="50" t="s">
        <v>59</v>
      </c>
      <c r="F129" s="51">
        <v>200</v>
      </c>
      <c r="G129" s="73">
        <v>16.486000000000001</v>
      </c>
      <c r="H129" s="73">
        <v>21.187000000000001</v>
      </c>
      <c r="I129" s="73">
        <v>24.300999999999998</v>
      </c>
      <c r="J129" s="73">
        <v>353.82799999999997</v>
      </c>
      <c r="K129" s="53">
        <v>1731</v>
      </c>
      <c r="L129" s="43"/>
    </row>
    <row r="130" spans="1:12" ht="15" x14ac:dyDescent="0.25">
      <c r="A130" s="23"/>
      <c r="B130" s="15"/>
      <c r="C130" s="11"/>
      <c r="D130" s="7" t="s">
        <v>30</v>
      </c>
      <c r="E130" s="42" t="s">
        <v>105</v>
      </c>
      <c r="F130" s="43">
        <v>200</v>
      </c>
      <c r="G130" s="43">
        <v>7.1999999999999995E-2</v>
      </c>
      <c r="H130" s="43"/>
      <c r="I130" s="43">
        <v>31.72</v>
      </c>
      <c r="J130" s="43">
        <v>127.16800000000001</v>
      </c>
      <c r="K130" s="53">
        <v>1670</v>
      </c>
      <c r="L130" s="43"/>
    </row>
    <row r="131" spans="1:12" ht="15" x14ac:dyDescent="0.25">
      <c r="A131" s="23"/>
      <c r="B131" s="15"/>
      <c r="C131" s="11"/>
      <c r="D131" s="7" t="s">
        <v>31</v>
      </c>
      <c r="E131" s="42" t="s">
        <v>61</v>
      </c>
      <c r="F131" s="43">
        <v>30</v>
      </c>
      <c r="G131" s="43">
        <v>1.8</v>
      </c>
      <c r="H131" s="43">
        <v>0.3</v>
      </c>
      <c r="I131" s="43">
        <v>15.6</v>
      </c>
      <c r="J131" s="43">
        <v>72.3</v>
      </c>
      <c r="K131" s="44">
        <v>653</v>
      </c>
      <c r="L131" s="43"/>
    </row>
    <row r="132" spans="1:12" ht="15" x14ac:dyDescent="0.25">
      <c r="A132" s="23"/>
      <c r="B132" s="15"/>
      <c r="C132" s="11"/>
      <c r="D132" s="7" t="s">
        <v>32</v>
      </c>
      <c r="E132" s="42" t="s">
        <v>76</v>
      </c>
      <c r="F132" s="43">
        <v>30</v>
      </c>
      <c r="G132" s="43">
        <v>1.8</v>
      </c>
      <c r="H132" s="43">
        <v>0.3</v>
      </c>
      <c r="I132" s="43">
        <v>15.6</v>
      </c>
      <c r="J132" s="43">
        <v>72.3</v>
      </c>
      <c r="K132" s="44">
        <v>653</v>
      </c>
      <c r="L132" s="43"/>
    </row>
    <row r="133" spans="1:12" ht="15" x14ac:dyDescent="0.25">
      <c r="A133" s="23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>
        <v>107.51</v>
      </c>
    </row>
    <row r="134" spans="1:12" ht="15" x14ac:dyDescent="0.25">
      <c r="A134" s="23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7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4"/>
      <c r="B138" s="17"/>
      <c r="C138" s="8"/>
      <c r="D138" s="18" t="s">
        <v>33</v>
      </c>
      <c r="E138" s="9"/>
      <c r="F138" s="19">
        <f>SUM(F127:F137)</f>
        <v>710</v>
      </c>
      <c r="G138" s="19">
        <f>SUM(G127:G137)</f>
        <v>24.404</v>
      </c>
      <c r="H138" s="19">
        <f>SUM(H127:H137)</f>
        <v>28.258000000000003</v>
      </c>
      <c r="I138" s="19">
        <f>SUM(I127:I137)</f>
        <v>101.50599999999999</v>
      </c>
      <c r="J138" s="19">
        <f>SUM(J127:J137)</f>
        <v>757.95999999999992</v>
      </c>
      <c r="K138" s="25"/>
      <c r="L138" s="19">
        <f>SUM(L127:L137)</f>
        <v>107.51</v>
      </c>
    </row>
    <row r="139" spans="1:12" ht="15.75" thickBot="1" x14ac:dyDescent="0.25">
      <c r="A139" s="29">
        <f>A119</f>
        <v>2</v>
      </c>
      <c r="B139" s="30">
        <f>B119</f>
        <v>1</v>
      </c>
      <c r="C139" s="81" t="s">
        <v>4</v>
      </c>
      <c r="D139" s="82"/>
      <c r="E139" s="31"/>
      <c r="F139" s="32">
        <f>F126+F138</f>
        <v>1235</v>
      </c>
      <c r="G139" s="32">
        <f>G126+G138</f>
        <v>40.161000000000001</v>
      </c>
      <c r="H139" s="32">
        <f>H126+H138</f>
        <v>45.241</v>
      </c>
      <c r="I139" s="32">
        <f>I126+I138</f>
        <v>177.714</v>
      </c>
      <c r="J139" s="32">
        <f>J126+J138</f>
        <v>1278.664</v>
      </c>
      <c r="K139" s="32"/>
      <c r="L139" s="32">
        <f>L126+L138</f>
        <v>215.02</v>
      </c>
    </row>
    <row r="140" spans="1:12" ht="15" x14ac:dyDescent="0.25">
      <c r="A140" s="14">
        <v>2</v>
      </c>
      <c r="B140" s="15">
        <v>2</v>
      </c>
      <c r="C140" s="22" t="s">
        <v>20</v>
      </c>
      <c r="D140" s="56" t="s">
        <v>21</v>
      </c>
      <c r="E140" s="67" t="s">
        <v>106</v>
      </c>
      <c r="F140" s="57">
        <v>90</v>
      </c>
      <c r="G140" s="74">
        <v>17.251000000000001</v>
      </c>
      <c r="H140" s="74">
        <v>17.788</v>
      </c>
      <c r="I140" s="74">
        <v>16.346</v>
      </c>
      <c r="J140" s="74">
        <v>294.48500000000001</v>
      </c>
      <c r="K140" s="59">
        <v>1745</v>
      </c>
      <c r="L140" s="40"/>
    </row>
    <row r="141" spans="1:12" ht="15" x14ac:dyDescent="0.25">
      <c r="A141" s="14"/>
      <c r="B141" s="15"/>
      <c r="C141" s="11"/>
      <c r="D141" s="58" t="s">
        <v>21</v>
      </c>
      <c r="E141" s="67" t="s">
        <v>107</v>
      </c>
      <c r="F141" s="57">
        <v>180</v>
      </c>
      <c r="G141" s="74">
        <v>4.5359999999999996</v>
      </c>
      <c r="H141" s="74">
        <v>5.1980000000000004</v>
      </c>
      <c r="I141" s="74">
        <v>49.228000000000002</v>
      </c>
      <c r="J141" s="74">
        <v>261.834</v>
      </c>
      <c r="K141" s="53">
        <v>1700</v>
      </c>
      <c r="L141" s="43"/>
    </row>
    <row r="142" spans="1:12" ht="15" x14ac:dyDescent="0.25">
      <c r="A142" s="14"/>
      <c r="B142" s="15"/>
      <c r="C142" s="11"/>
      <c r="D142" s="7" t="s">
        <v>22</v>
      </c>
      <c r="E142" s="50" t="s">
        <v>47</v>
      </c>
      <c r="F142" s="51">
        <v>205</v>
      </c>
      <c r="G142" s="73">
        <v>0.16500000000000001</v>
      </c>
      <c r="H142" s="73">
        <v>3.5999999999999997E-2</v>
      </c>
      <c r="I142" s="73">
        <v>15.191000000000001</v>
      </c>
      <c r="J142" s="73">
        <v>61.746000000000002</v>
      </c>
      <c r="K142" s="53">
        <v>404</v>
      </c>
      <c r="L142" s="43"/>
    </row>
    <row r="143" spans="1:12" ht="15" x14ac:dyDescent="0.25">
      <c r="A143" s="14"/>
      <c r="B143" s="15"/>
      <c r="C143" s="11"/>
      <c r="D143" s="7" t="s">
        <v>23</v>
      </c>
      <c r="E143" s="42" t="s">
        <v>61</v>
      </c>
      <c r="F143" s="43">
        <v>30</v>
      </c>
      <c r="G143" s="43">
        <v>1.8</v>
      </c>
      <c r="H143" s="43">
        <v>0.3</v>
      </c>
      <c r="I143" s="43">
        <v>15.6</v>
      </c>
      <c r="J143" s="43">
        <v>72.3</v>
      </c>
      <c r="K143" s="44">
        <v>653</v>
      </c>
      <c r="L143" s="43"/>
    </row>
    <row r="144" spans="1:12" ht="15" x14ac:dyDescent="0.25">
      <c r="A144" s="14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0"/>
      <c r="E145" s="54"/>
      <c r="F145" s="43"/>
      <c r="G145" s="43"/>
      <c r="H145" s="43"/>
      <c r="I145" s="43"/>
      <c r="J145" s="43"/>
      <c r="K145" s="53"/>
      <c r="L145" s="43"/>
    </row>
    <row r="146" spans="1:12" ht="15" x14ac:dyDescent="0.25">
      <c r="A146" s="14"/>
      <c r="B146" s="15"/>
      <c r="C146" s="11"/>
      <c r="D146" s="7"/>
      <c r="E146" s="42"/>
      <c r="F146" s="43"/>
      <c r="G146" s="43"/>
      <c r="H146" s="43"/>
      <c r="I146" s="43"/>
      <c r="J146" s="43"/>
      <c r="K146" s="44"/>
      <c r="L146" s="43">
        <v>107.51</v>
      </c>
    </row>
    <row r="147" spans="1:12" ht="15" x14ac:dyDescent="0.25">
      <c r="A147" s="14"/>
      <c r="B147" s="15"/>
      <c r="C147" s="11"/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6"/>
      <c r="B150" s="17"/>
      <c r="C150" s="8"/>
      <c r="D150" s="18" t="s">
        <v>33</v>
      </c>
      <c r="E150" s="9"/>
      <c r="F150" s="19">
        <f>SUM(F140:F149)</f>
        <v>505</v>
      </c>
      <c r="G150" s="19">
        <f t="shared" ref="G150:J150" si="32">SUM(G140:G149)</f>
        <v>23.751999999999999</v>
      </c>
      <c r="H150" s="19">
        <f t="shared" si="32"/>
        <v>23.322000000000003</v>
      </c>
      <c r="I150" s="19">
        <f t="shared" si="32"/>
        <v>96.364999999999995</v>
      </c>
      <c r="J150" s="19">
        <f t="shared" si="32"/>
        <v>690.3649999999999</v>
      </c>
      <c r="K150" s="25"/>
      <c r="L150" s="19">
        <f t="shared" ref="L150" si="33">SUM(L140:L149)</f>
        <v>107.51</v>
      </c>
    </row>
    <row r="151" spans="1:12" ht="15" x14ac:dyDescent="0.25">
      <c r="A151" s="13">
        <f>A140</f>
        <v>2</v>
      </c>
      <c r="B151" s="13">
        <f>B140</f>
        <v>2</v>
      </c>
      <c r="C151" s="10" t="s">
        <v>25</v>
      </c>
      <c r="D151" s="7" t="s">
        <v>26</v>
      </c>
      <c r="E151" s="50"/>
      <c r="F151" s="51"/>
      <c r="G151" s="73"/>
      <c r="H151" s="73"/>
      <c r="I151" s="73"/>
      <c r="J151" s="73"/>
      <c r="K151" s="53"/>
      <c r="L151" s="43"/>
    </row>
    <row r="152" spans="1:12" ht="15" x14ac:dyDescent="0.25">
      <c r="A152" s="14"/>
      <c r="B152" s="15"/>
      <c r="C152" s="11"/>
      <c r="D152" s="7" t="s">
        <v>27</v>
      </c>
      <c r="E152" s="50" t="s">
        <v>108</v>
      </c>
      <c r="F152" s="51">
        <v>250</v>
      </c>
      <c r="G152" s="73">
        <v>5.7720000000000002</v>
      </c>
      <c r="H152" s="73">
        <v>8.8490000000000002</v>
      </c>
      <c r="I152" s="73">
        <v>18.651</v>
      </c>
      <c r="J152" s="73">
        <v>177.33500000000001</v>
      </c>
      <c r="K152" s="53">
        <v>1438</v>
      </c>
      <c r="L152" s="43"/>
    </row>
    <row r="153" spans="1:12" ht="15" x14ac:dyDescent="0.25">
      <c r="A153" s="14"/>
      <c r="B153" s="15"/>
      <c r="C153" s="11"/>
      <c r="D153" s="7" t="s">
        <v>28</v>
      </c>
      <c r="E153" s="50" t="s">
        <v>81</v>
      </c>
      <c r="F153" s="51">
        <v>200</v>
      </c>
      <c r="G153" s="73">
        <v>19.605</v>
      </c>
      <c r="H153" s="73">
        <v>20.585000000000001</v>
      </c>
      <c r="I153" s="73">
        <v>39.662999999999997</v>
      </c>
      <c r="J153" s="73">
        <v>422.339</v>
      </c>
      <c r="K153" s="53">
        <v>1509</v>
      </c>
      <c r="L153" s="43"/>
    </row>
    <row r="154" spans="1:12" ht="15" x14ac:dyDescent="0.25">
      <c r="A154" s="14"/>
      <c r="B154" s="15"/>
      <c r="C154" s="11"/>
      <c r="D154" s="7" t="s">
        <v>30</v>
      </c>
      <c r="E154" s="50" t="s">
        <v>109</v>
      </c>
      <c r="F154" s="51">
        <v>200</v>
      </c>
      <c r="G154" s="73">
        <v>0.24</v>
      </c>
      <c r="H154" s="73">
        <v>0.2</v>
      </c>
      <c r="I154" s="73">
        <v>16.428000000000001</v>
      </c>
      <c r="J154" s="73">
        <v>66.853999999999999</v>
      </c>
      <c r="K154" s="53">
        <v>656</v>
      </c>
      <c r="L154" s="43"/>
    </row>
    <row r="155" spans="1:12" ht="15" x14ac:dyDescent="0.25">
      <c r="A155" s="14"/>
      <c r="B155" s="15"/>
      <c r="C155" s="11"/>
      <c r="D155" s="7" t="s">
        <v>31</v>
      </c>
      <c r="E155" s="50" t="s">
        <v>82</v>
      </c>
      <c r="F155" s="51">
        <v>30</v>
      </c>
      <c r="G155" s="73">
        <v>1.8</v>
      </c>
      <c r="H155" s="73">
        <v>0.3</v>
      </c>
      <c r="I155" s="73">
        <v>15.6</v>
      </c>
      <c r="J155" s="73">
        <v>72.3</v>
      </c>
      <c r="K155" s="44">
        <v>653</v>
      </c>
      <c r="L155" s="43"/>
    </row>
    <row r="156" spans="1:12" ht="15" x14ac:dyDescent="0.25">
      <c r="A156" s="14"/>
      <c r="B156" s="15"/>
      <c r="C156" s="11"/>
      <c r="D156" s="7" t="s">
        <v>32</v>
      </c>
      <c r="E156" s="50" t="s">
        <v>83</v>
      </c>
      <c r="F156" s="51">
        <v>30</v>
      </c>
      <c r="G156" s="73">
        <v>1.8</v>
      </c>
      <c r="H156" s="73">
        <v>0.3</v>
      </c>
      <c r="I156" s="73">
        <v>15.6</v>
      </c>
      <c r="J156" s="73">
        <v>72.3</v>
      </c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>
        <v>107.51</v>
      </c>
    </row>
    <row r="158" spans="1:12" ht="15" x14ac:dyDescent="0.25">
      <c r="A158" s="14"/>
      <c r="B158" s="15"/>
      <c r="C158" s="11"/>
      <c r="D158" s="7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7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4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14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16"/>
      <c r="B162" s="17"/>
      <c r="C162" s="8"/>
      <c r="D162" s="18" t="s">
        <v>33</v>
      </c>
      <c r="E162" s="9"/>
      <c r="F162" s="19">
        <f>SUM(F151:F161)</f>
        <v>710</v>
      </c>
      <c r="G162" s="19">
        <f>SUM(G151:G161)</f>
        <v>29.217000000000002</v>
      </c>
      <c r="H162" s="19">
        <f>SUM(H151:H161)</f>
        <v>30.234000000000002</v>
      </c>
      <c r="I162" s="19">
        <f>SUM(I151:I161)</f>
        <v>105.94199999999998</v>
      </c>
      <c r="J162" s="19">
        <f>SUM(J151:J161)</f>
        <v>811.12799999999993</v>
      </c>
      <c r="K162" s="25"/>
      <c r="L162" s="19">
        <f>SUM(L151:L161)</f>
        <v>107.51</v>
      </c>
    </row>
    <row r="163" spans="1:12" ht="15.75" thickBot="1" x14ac:dyDescent="0.25">
      <c r="A163" s="33">
        <f>A140</f>
        <v>2</v>
      </c>
      <c r="B163" s="33">
        <f>B140</f>
        <v>2</v>
      </c>
      <c r="C163" s="81" t="s">
        <v>4</v>
      </c>
      <c r="D163" s="82"/>
      <c r="E163" s="31"/>
      <c r="F163" s="32">
        <f>F150+F162</f>
        <v>1215</v>
      </c>
      <c r="G163" s="32">
        <f>G150+G162</f>
        <v>52.969000000000001</v>
      </c>
      <c r="H163" s="32">
        <f>H150+H162</f>
        <v>53.556000000000004</v>
      </c>
      <c r="I163" s="32">
        <f>I150+I162</f>
        <v>202.30699999999996</v>
      </c>
      <c r="J163" s="32">
        <f>J150+J162</f>
        <v>1501.4929999999999</v>
      </c>
      <c r="K163" s="32"/>
      <c r="L163" s="32">
        <f>L150+L162</f>
        <v>215.02</v>
      </c>
    </row>
    <row r="164" spans="1:12" ht="15" x14ac:dyDescent="0.25">
      <c r="A164" s="20">
        <v>2</v>
      </c>
      <c r="B164" s="21">
        <v>3</v>
      </c>
      <c r="C164" s="22" t="s">
        <v>20</v>
      </c>
      <c r="D164" s="5" t="s">
        <v>21</v>
      </c>
      <c r="E164" s="50" t="s">
        <v>110</v>
      </c>
      <c r="F164" s="51">
        <v>200</v>
      </c>
      <c r="G164" s="73">
        <v>20.318999999999999</v>
      </c>
      <c r="H164" s="73">
        <v>28.027999999999999</v>
      </c>
      <c r="I164" s="73">
        <v>2.2429999999999999</v>
      </c>
      <c r="J164" s="40">
        <v>342.505</v>
      </c>
      <c r="K164" s="59">
        <v>1425</v>
      </c>
      <c r="L164" s="40"/>
    </row>
    <row r="165" spans="1:12" ht="15" x14ac:dyDescent="0.25">
      <c r="A165" s="23"/>
      <c r="B165" s="15"/>
      <c r="C165" s="11"/>
      <c r="D165" s="7" t="s">
        <v>22</v>
      </c>
      <c r="E165" s="50" t="s">
        <v>41</v>
      </c>
      <c r="F165" s="51">
        <v>200</v>
      </c>
      <c r="G165" s="73">
        <v>1.8140000000000001</v>
      </c>
      <c r="H165" s="73">
        <v>1.512</v>
      </c>
      <c r="I165" s="73">
        <v>19.529</v>
      </c>
      <c r="J165" s="43">
        <v>98.975999999999999</v>
      </c>
      <c r="K165" s="53">
        <v>1713</v>
      </c>
      <c r="L165" s="43"/>
    </row>
    <row r="166" spans="1:12" ht="15.75" customHeight="1" x14ac:dyDescent="0.25">
      <c r="A166" s="23"/>
      <c r="B166" s="15"/>
      <c r="C166" s="11"/>
      <c r="D166" s="7" t="s">
        <v>23</v>
      </c>
      <c r="E166" s="50" t="s">
        <v>44</v>
      </c>
      <c r="F166" s="51">
        <v>20</v>
      </c>
      <c r="G166" s="73">
        <v>1.2</v>
      </c>
      <c r="H166" s="73">
        <v>0.2</v>
      </c>
      <c r="I166" s="73">
        <v>10.4</v>
      </c>
      <c r="J166" s="43">
        <v>48.2</v>
      </c>
      <c r="K166" s="53"/>
      <c r="L166" s="43"/>
    </row>
    <row r="167" spans="1:12" ht="15" x14ac:dyDescent="0.25">
      <c r="A167" s="23"/>
      <c r="B167" s="15"/>
      <c r="C167" s="11"/>
      <c r="D167" s="7" t="s">
        <v>24</v>
      </c>
      <c r="E167" s="50" t="s">
        <v>42</v>
      </c>
      <c r="F167" s="51">
        <v>100</v>
      </c>
      <c r="G167" s="73">
        <v>0.65</v>
      </c>
      <c r="H167" s="73">
        <v>0.1</v>
      </c>
      <c r="I167" s="73">
        <v>8.9499999999999993</v>
      </c>
      <c r="J167" s="43">
        <v>39.299999999999997</v>
      </c>
      <c r="K167" s="53"/>
      <c r="L167" s="43"/>
    </row>
    <row r="168" spans="1:12" ht="15" x14ac:dyDescent="0.25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107.51</v>
      </c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SUM(F164:F170)</f>
        <v>520</v>
      </c>
      <c r="G171" s="19">
        <f>SUM(G164:G170)</f>
        <v>23.982999999999997</v>
      </c>
      <c r="H171" s="19">
        <f>SUM(H164:H170)</f>
        <v>29.84</v>
      </c>
      <c r="I171" s="19">
        <f>SUM(I164:I170)</f>
        <v>41.122</v>
      </c>
      <c r="J171" s="19">
        <f>SUM(J164:J170)</f>
        <v>528.98099999999999</v>
      </c>
      <c r="K171" s="25"/>
      <c r="L171" s="19">
        <f>SUM(L164:L170)</f>
        <v>107.51</v>
      </c>
    </row>
    <row r="172" spans="1:12" ht="15" x14ac:dyDescent="0.25">
      <c r="A172" s="26">
        <f>A164</f>
        <v>2</v>
      </c>
      <c r="B172" s="13">
        <f>B164</f>
        <v>3</v>
      </c>
      <c r="C172" s="10" t="s">
        <v>25</v>
      </c>
      <c r="D172" s="7" t="s">
        <v>26</v>
      </c>
      <c r="E172" s="42"/>
      <c r="F172" s="43"/>
      <c r="G172" s="43"/>
      <c r="H172" s="43"/>
      <c r="I172" s="43"/>
      <c r="J172" s="43"/>
      <c r="K172" s="53"/>
      <c r="L172" s="43"/>
    </row>
    <row r="173" spans="1:12" ht="25.5" x14ac:dyDescent="0.25">
      <c r="A173" s="23"/>
      <c r="B173" s="15"/>
      <c r="C173" s="11"/>
      <c r="D173" s="7" t="s">
        <v>27</v>
      </c>
      <c r="E173" s="42" t="s">
        <v>111</v>
      </c>
      <c r="F173" s="43">
        <v>250</v>
      </c>
      <c r="G173" s="43">
        <v>5.1219999999999999</v>
      </c>
      <c r="H173" s="43">
        <v>8.6890000000000001</v>
      </c>
      <c r="I173" s="43">
        <v>10.351000000000001</v>
      </c>
      <c r="J173" s="43">
        <v>140.095</v>
      </c>
      <c r="K173" s="53">
        <v>1442</v>
      </c>
      <c r="L173" s="43"/>
    </row>
    <row r="174" spans="1:12" ht="15" x14ac:dyDescent="0.25">
      <c r="A174" s="23"/>
      <c r="B174" s="15"/>
      <c r="C174" s="11"/>
      <c r="D174" s="7" t="s">
        <v>28</v>
      </c>
      <c r="E174" s="42" t="s">
        <v>62</v>
      </c>
      <c r="F174" s="43">
        <v>200</v>
      </c>
      <c r="G174" s="43">
        <v>17.498999999999999</v>
      </c>
      <c r="H174" s="43">
        <v>17.413</v>
      </c>
      <c r="I174" s="43">
        <v>29.31</v>
      </c>
      <c r="J174" s="43">
        <v>343.95499999999998</v>
      </c>
      <c r="K174" s="53">
        <v>1702</v>
      </c>
      <c r="L174" s="43"/>
    </row>
    <row r="175" spans="1:12" ht="15" x14ac:dyDescent="0.25">
      <c r="A175" s="23"/>
      <c r="B175" s="15"/>
      <c r="C175" s="11"/>
      <c r="D175" s="7" t="s">
        <v>30</v>
      </c>
      <c r="E175" s="42" t="s">
        <v>97</v>
      </c>
      <c r="F175" s="43">
        <v>200</v>
      </c>
      <c r="G175" s="43">
        <v>0</v>
      </c>
      <c r="H175" s="43">
        <v>0</v>
      </c>
      <c r="I175" s="43">
        <v>22.4</v>
      </c>
      <c r="J175" s="43">
        <v>89.602999999999994</v>
      </c>
      <c r="K175" s="44">
        <v>116</v>
      </c>
      <c r="L175" s="43"/>
    </row>
    <row r="176" spans="1:12" ht="15" x14ac:dyDescent="0.25">
      <c r="A176" s="23"/>
      <c r="B176" s="15"/>
      <c r="C176" s="11"/>
      <c r="D176" s="7" t="s">
        <v>31</v>
      </c>
      <c r="E176" s="50" t="s">
        <v>61</v>
      </c>
      <c r="F176" s="51">
        <v>30</v>
      </c>
      <c r="G176" s="73">
        <v>1.8</v>
      </c>
      <c r="H176" s="73">
        <v>0.3</v>
      </c>
      <c r="I176" s="73">
        <v>15.6</v>
      </c>
      <c r="J176" s="73">
        <v>72.3</v>
      </c>
      <c r="K176" s="44">
        <v>653</v>
      </c>
      <c r="L176" s="43"/>
    </row>
    <row r="177" spans="1:12" ht="15" x14ac:dyDescent="0.25">
      <c r="A177" s="23"/>
      <c r="B177" s="15"/>
      <c r="C177" s="11"/>
      <c r="D177" s="7" t="s">
        <v>32</v>
      </c>
      <c r="E177" s="50" t="s">
        <v>76</v>
      </c>
      <c r="F177" s="51">
        <v>30</v>
      </c>
      <c r="G177" s="73">
        <v>1.8</v>
      </c>
      <c r="H177" s="73">
        <v>0.3</v>
      </c>
      <c r="I177" s="73">
        <v>15.6</v>
      </c>
      <c r="J177" s="73">
        <v>72.3</v>
      </c>
      <c r="K177" s="44"/>
      <c r="L177" s="43"/>
    </row>
    <row r="178" spans="1:12" ht="15" x14ac:dyDescent="0.25">
      <c r="A178" s="23"/>
      <c r="B178" s="15"/>
      <c r="C178" s="11"/>
      <c r="D178" s="7"/>
      <c r="E178" s="42"/>
      <c r="F178" s="43"/>
      <c r="G178" s="43"/>
      <c r="H178" s="43"/>
      <c r="I178" s="43"/>
      <c r="J178" s="43"/>
      <c r="K178" s="44"/>
      <c r="L178" s="43">
        <v>107.51</v>
      </c>
    </row>
    <row r="179" spans="1:12" ht="15" x14ac:dyDescent="0.25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SUM(F172:F181)</f>
        <v>710</v>
      </c>
      <c r="G182" s="19">
        <f>SUM(G172:G181)</f>
        <v>26.221</v>
      </c>
      <c r="H182" s="19">
        <f>SUM(H172:H181)</f>
        <v>26.702000000000002</v>
      </c>
      <c r="I182" s="19">
        <f>SUM(I172:I181)</f>
        <v>93.260999999999996</v>
      </c>
      <c r="J182" s="19">
        <f>SUM(J172:J181)</f>
        <v>718.25299999999982</v>
      </c>
      <c r="K182" s="25"/>
      <c r="L182" s="19">
        <f>SUM(L172:L181)</f>
        <v>107.51</v>
      </c>
    </row>
    <row r="183" spans="1:12" ht="15" x14ac:dyDescent="0.2">
      <c r="A183" s="29">
        <f>A164</f>
        <v>2</v>
      </c>
      <c r="B183" s="30">
        <f>B164</f>
        <v>3</v>
      </c>
      <c r="C183" s="81" t="s">
        <v>4</v>
      </c>
      <c r="D183" s="82"/>
      <c r="E183" s="31"/>
      <c r="F183" s="32">
        <f>F171+F182</f>
        <v>1230</v>
      </c>
      <c r="G183" s="32">
        <f>G171+G182</f>
        <v>50.203999999999994</v>
      </c>
      <c r="H183" s="32">
        <f>H171+H182</f>
        <v>56.542000000000002</v>
      </c>
      <c r="I183" s="32">
        <f>I171+I182</f>
        <v>134.38299999999998</v>
      </c>
      <c r="J183" s="32">
        <f>J171+J182</f>
        <v>1247.2339999999999</v>
      </c>
      <c r="K183" s="32"/>
      <c r="L183" s="32">
        <f>L171+L182</f>
        <v>215.02</v>
      </c>
    </row>
    <row r="184" spans="1:12" ht="15" x14ac:dyDescent="0.25">
      <c r="A184" s="20">
        <v>2</v>
      </c>
      <c r="B184" s="21">
        <v>4</v>
      </c>
      <c r="C184" s="22" t="s">
        <v>20</v>
      </c>
      <c r="D184" s="5" t="s">
        <v>21</v>
      </c>
      <c r="E184" s="39" t="s">
        <v>112</v>
      </c>
      <c r="F184" s="40">
        <v>90</v>
      </c>
      <c r="G184" s="40">
        <v>19.373999999999999</v>
      </c>
      <c r="H184" s="40" t="s">
        <v>113</v>
      </c>
      <c r="I184" s="40">
        <v>7.7270000000000003</v>
      </c>
      <c r="J184" s="40">
        <v>325.77999999999997</v>
      </c>
      <c r="K184" s="59">
        <v>184</v>
      </c>
      <c r="L184" s="40"/>
    </row>
    <row r="185" spans="1:12" ht="15" x14ac:dyDescent="0.25">
      <c r="A185" s="23"/>
      <c r="B185" s="15"/>
      <c r="C185" s="11"/>
      <c r="D185" s="55" t="s">
        <v>21</v>
      </c>
      <c r="E185" s="42" t="s">
        <v>99</v>
      </c>
      <c r="F185" s="43">
        <v>180</v>
      </c>
      <c r="G185" s="43">
        <v>8.2810000000000006</v>
      </c>
      <c r="H185" s="43">
        <v>5.4370000000000003</v>
      </c>
      <c r="I185" s="43">
        <v>55.164999999999999</v>
      </c>
      <c r="J185" s="43">
        <v>302.71499999999997</v>
      </c>
      <c r="K185" s="53">
        <v>1669</v>
      </c>
      <c r="L185" s="43"/>
    </row>
    <row r="186" spans="1:12" ht="15" x14ac:dyDescent="0.25">
      <c r="A186" s="23"/>
      <c r="B186" s="15"/>
      <c r="C186" s="11"/>
      <c r="D186" s="7" t="s">
        <v>22</v>
      </c>
      <c r="E186" s="42" t="s">
        <v>55</v>
      </c>
      <c r="F186" s="43">
        <v>200</v>
      </c>
      <c r="G186" s="43">
        <v>0.12</v>
      </c>
      <c r="H186" s="43">
        <v>3.1E-2</v>
      </c>
      <c r="I186" s="43">
        <v>15.041</v>
      </c>
      <c r="J186" s="43">
        <v>60.920999999999999</v>
      </c>
      <c r="K186" s="44">
        <v>1675</v>
      </c>
      <c r="L186" s="43"/>
    </row>
    <row r="187" spans="1:12" ht="15" x14ac:dyDescent="0.25">
      <c r="A187" s="23"/>
      <c r="B187" s="15"/>
      <c r="C187" s="11"/>
      <c r="D187" s="7" t="s">
        <v>23</v>
      </c>
      <c r="E187" s="42" t="s">
        <v>61</v>
      </c>
      <c r="F187" s="43">
        <v>30</v>
      </c>
      <c r="G187" s="43">
        <v>1.8</v>
      </c>
      <c r="H187" s="43">
        <v>0.3</v>
      </c>
      <c r="I187" s="43">
        <v>15.6</v>
      </c>
      <c r="J187" s="43">
        <v>72.3</v>
      </c>
      <c r="K187" s="44">
        <v>653</v>
      </c>
      <c r="L187" s="43"/>
    </row>
    <row r="188" spans="1:12" ht="15" x14ac:dyDescent="0.25">
      <c r="A188" s="23"/>
      <c r="B188" s="15"/>
      <c r="C188" s="11"/>
      <c r="D188" s="60"/>
      <c r="E188" s="42"/>
      <c r="F188" s="43"/>
      <c r="G188" s="43"/>
      <c r="H188" s="43"/>
      <c r="I188" s="43"/>
      <c r="J188" s="43"/>
      <c r="K188" s="53"/>
      <c r="L188" s="43"/>
    </row>
    <row r="189" spans="1:12" ht="15" x14ac:dyDescent="0.25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>
        <v>107.51</v>
      </c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SUM(F184:F191)</f>
        <v>500</v>
      </c>
      <c r="G192" s="19">
        <f>SUM(G184:G191)</f>
        <v>29.575000000000003</v>
      </c>
      <c r="H192" s="19">
        <f>SUM(H184:H191)</f>
        <v>5.7679999999999998</v>
      </c>
      <c r="I192" s="19">
        <f>SUM(I184:I191)</f>
        <v>93.532999999999987</v>
      </c>
      <c r="J192" s="19">
        <f>SUM(J184:J191)</f>
        <v>761.71599999999989</v>
      </c>
      <c r="K192" s="25"/>
      <c r="L192" s="19">
        <f>SUM(L184:L191)</f>
        <v>107.51</v>
      </c>
    </row>
    <row r="193" spans="1:12" ht="15" x14ac:dyDescent="0.25">
      <c r="A193" s="26">
        <f>A184</f>
        <v>2</v>
      </c>
      <c r="B193" s="13">
        <f>B184</f>
        <v>4</v>
      </c>
      <c r="C193" s="10" t="s">
        <v>25</v>
      </c>
      <c r="D193" s="7" t="s">
        <v>26</v>
      </c>
      <c r="E193" s="50"/>
      <c r="F193" s="51"/>
      <c r="G193" s="73"/>
      <c r="H193" s="73"/>
      <c r="I193" s="73"/>
      <c r="J193" s="73"/>
      <c r="K193" s="53"/>
      <c r="L193" s="43"/>
    </row>
    <row r="194" spans="1:12" ht="15" x14ac:dyDescent="0.25">
      <c r="A194" s="23"/>
      <c r="B194" s="15"/>
      <c r="C194" s="11"/>
      <c r="D194" s="7" t="s">
        <v>27</v>
      </c>
      <c r="E194" s="50" t="s">
        <v>114</v>
      </c>
      <c r="F194" s="51">
        <v>250</v>
      </c>
      <c r="G194" s="73">
        <v>5.5389999999999997</v>
      </c>
      <c r="H194" s="73">
        <v>8.11</v>
      </c>
      <c r="I194" s="73">
        <v>21.747</v>
      </c>
      <c r="J194" s="73">
        <v>182.13900000000001</v>
      </c>
      <c r="K194" s="53">
        <v>1275</v>
      </c>
      <c r="L194" s="43"/>
    </row>
    <row r="195" spans="1:12" ht="15" x14ac:dyDescent="0.25">
      <c r="A195" s="23"/>
      <c r="B195" s="15"/>
      <c r="C195" s="11"/>
      <c r="D195" s="7" t="s">
        <v>28</v>
      </c>
      <c r="E195" s="50" t="s">
        <v>63</v>
      </c>
      <c r="F195" s="51">
        <v>200</v>
      </c>
      <c r="G195" s="73">
        <v>20.748999999999999</v>
      </c>
      <c r="H195" s="73">
        <v>18.018999999999998</v>
      </c>
      <c r="I195" s="73">
        <v>36.99</v>
      </c>
      <c r="J195" s="73">
        <v>393.12900000000002</v>
      </c>
      <c r="K195" s="53">
        <v>1115</v>
      </c>
      <c r="L195" s="43"/>
    </row>
    <row r="196" spans="1:12" ht="15" x14ac:dyDescent="0.25">
      <c r="A196" s="23"/>
      <c r="B196" s="15"/>
      <c r="C196" s="11"/>
      <c r="D196" s="7" t="s">
        <v>30</v>
      </c>
      <c r="E196" s="50" t="s">
        <v>101</v>
      </c>
      <c r="F196" s="51">
        <v>200</v>
      </c>
      <c r="G196" s="73">
        <v>0.16</v>
      </c>
      <c r="H196" s="73"/>
      <c r="I196" s="73">
        <v>17.02</v>
      </c>
      <c r="J196" s="73">
        <v>68.72</v>
      </c>
      <c r="K196" s="53">
        <v>1658</v>
      </c>
      <c r="L196" s="43"/>
    </row>
    <row r="197" spans="1:12" ht="15" x14ac:dyDescent="0.25">
      <c r="A197" s="23"/>
      <c r="B197" s="15"/>
      <c r="C197" s="11"/>
      <c r="D197" s="7" t="s">
        <v>31</v>
      </c>
      <c r="E197" s="50" t="s">
        <v>44</v>
      </c>
      <c r="F197" s="51">
        <v>20</v>
      </c>
      <c r="G197" s="73">
        <v>1.2</v>
      </c>
      <c r="H197" s="73">
        <v>0.2</v>
      </c>
      <c r="I197" s="73">
        <v>10.4</v>
      </c>
      <c r="J197" s="73">
        <v>48.2</v>
      </c>
      <c r="K197" s="44">
        <v>653</v>
      </c>
      <c r="L197" s="43"/>
    </row>
    <row r="198" spans="1:12" ht="15" x14ac:dyDescent="0.25">
      <c r="A198" s="23"/>
      <c r="B198" s="15"/>
      <c r="C198" s="11"/>
      <c r="D198" s="7" t="s">
        <v>32</v>
      </c>
      <c r="E198" s="50" t="s">
        <v>76</v>
      </c>
      <c r="F198" s="51">
        <v>30</v>
      </c>
      <c r="G198" s="73">
        <v>1.8</v>
      </c>
      <c r="H198" s="73">
        <v>0.3</v>
      </c>
      <c r="I198" s="73">
        <v>15.6</v>
      </c>
      <c r="J198" s="73">
        <v>72.3</v>
      </c>
      <c r="K198" s="44"/>
      <c r="L198" s="43"/>
    </row>
    <row r="199" spans="1:12" ht="15" x14ac:dyDescent="0.25">
      <c r="A199" s="23"/>
      <c r="B199" s="15"/>
      <c r="C199" s="11"/>
      <c r="D199" s="7"/>
      <c r="E199" s="42"/>
      <c r="F199" s="43"/>
      <c r="G199" s="43"/>
      <c r="H199" s="43"/>
      <c r="I199" s="43"/>
      <c r="J199" s="43"/>
      <c r="K199" s="44"/>
      <c r="L199" s="43">
        <v>107.51</v>
      </c>
    </row>
    <row r="200" spans="1:12" ht="15" x14ac:dyDescent="0.25">
      <c r="A200" s="23"/>
      <c r="B200" s="15"/>
      <c r="C200" s="11"/>
      <c r="D200" s="7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SUM(F193:F203)</f>
        <v>700</v>
      </c>
      <c r="G204" s="19">
        <f>SUM(G193:G203)</f>
        <v>29.447999999999997</v>
      </c>
      <c r="H204" s="19">
        <f>SUM(H193:H203)</f>
        <v>26.628999999999998</v>
      </c>
      <c r="I204" s="19">
        <f>SUM(I193:I203)</f>
        <v>101.75700000000001</v>
      </c>
      <c r="J204" s="19">
        <f>SUM(J193:J203)</f>
        <v>764.48800000000006</v>
      </c>
      <c r="K204" s="25"/>
      <c r="L204" s="19">
        <f>SUM(L193:L203)</f>
        <v>107.51</v>
      </c>
    </row>
    <row r="205" spans="1:12" ht="15" x14ac:dyDescent="0.2">
      <c r="A205" s="29">
        <f>A184</f>
        <v>2</v>
      </c>
      <c r="B205" s="30">
        <f>B184</f>
        <v>4</v>
      </c>
      <c r="C205" s="81" t="s">
        <v>4</v>
      </c>
      <c r="D205" s="82"/>
      <c r="E205" s="31"/>
      <c r="F205" s="32">
        <f>F192+F204</f>
        <v>1200</v>
      </c>
      <c r="G205" s="32">
        <f>G192+G204</f>
        <v>59.022999999999996</v>
      </c>
      <c r="H205" s="32">
        <f>H192+H204</f>
        <v>32.396999999999998</v>
      </c>
      <c r="I205" s="32">
        <f>I192+I204</f>
        <v>195.29</v>
      </c>
      <c r="J205" s="32">
        <f>J192+J204</f>
        <v>1526.204</v>
      </c>
      <c r="K205" s="32"/>
      <c r="L205" s="32">
        <f>L192+L204</f>
        <v>215.02</v>
      </c>
    </row>
    <row r="206" spans="1:12" ht="15" x14ac:dyDescent="0.25">
      <c r="A206" s="20">
        <v>2</v>
      </c>
      <c r="B206" s="21">
        <v>5</v>
      </c>
      <c r="C206" s="22" t="s">
        <v>20</v>
      </c>
      <c r="D206" s="5" t="s">
        <v>21</v>
      </c>
      <c r="E206" s="39" t="s">
        <v>64</v>
      </c>
      <c r="F206" s="40">
        <v>200</v>
      </c>
      <c r="G206" s="40">
        <v>22.175000000000001</v>
      </c>
      <c r="H206" s="40">
        <v>21.15</v>
      </c>
      <c r="I206" s="76">
        <v>69.38</v>
      </c>
      <c r="J206" s="40">
        <v>556.57000000000005</v>
      </c>
      <c r="K206" s="59">
        <v>1717</v>
      </c>
      <c r="L206" s="40"/>
    </row>
    <row r="207" spans="1:12" ht="15" x14ac:dyDescent="0.25">
      <c r="A207" s="23"/>
      <c r="B207" s="15"/>
      <c r="C207" s="11"/>
      <c r="D207" s="7" t="s">
        <v>22</v>
      </c>
      <c r="E207" s="42" t="s">
        <v>47</v>
      </c>
      <c r="F207" s="43">
        <v>205</v>
      </c>
      <c r="G207" s="43">
        <v>0.16500000000000001</v>
      </c>
      <c r="H207" s="43">
        <v>3.5999999999999997E-2</v>
      </c>
      <c r="I207" s="43">
        <v>15.191000000000001</v>
      </c>
      <c r="J207" s="43">
        <v>61.746000000000002</v>
      </c>
      <c r="K207" s="53">
        <v>404</v>
      </c>
      <c r="L207" s="43"/>
    </row>
    <row r="208" spans="1:12" ht="15" x14ac:dyDescent="0.25">
      <c r="A208" s="23"/>
      <c r="B208" s="15"/>
      <c r="C208" s="11"/>
      <c r="D208" s="7" t="s">
        <v>24</v>
      </c>
      <c r="E208" s="42" t="s">
        <v>42</v>
      </c>
      <c r="F208" s="43">
        <v>100</v>
      </c>
      <c r="G208" s="43">
        <v>0.65</v>
      </c>
      <c r="H208" s="43">
        <v>0.1</v>
      </c>
      <c r="I208" s="43">
        <v>8.9499999999999993</v>
      </c>
      <c r="J208" s="43">
        <v>39.299999999999997</v>
      </c>
      <c r="K208" s="53"/>
      <c r="L208" s="43"/>
    </row>
    <row r="209" spans="1:12" ht="15" x14ac:dyDescent="0.25">
      <c r="A209" s="23"/>
      <c r="B209" s="15"/>
      <c r="C209" s="11"/>
      <c r="D209" s="7"/>
      <c r="E209" s="42"/>
      <c r="F209" s="43"/>
      <c r="G209" s="43"/>
      <c r="H209" s="43"/>
      <c r="I209" s="43"/>
      <c r="J209" s="43"/>
      <c r="K209" s="44"/>
      <c r="L209" s="43">
        <v>107.51</v>
      </c>
    </row>
    <row r="210" spans="1:12" ht="15" x14ac:dyDescent="0.25">
      <c r="A210" s="23"/>
      <c r="B210" s="15"/>
      <c r="C210" s="11"/>
      <c r="D210" s="7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.75" customHeight="1" x14ac:dyDescent="0.25">
      <c r="A213" s="24"/>
      <c r="B213" s="17"/>
      <c r="C213" s="8"/>
      <c r="D213" s="18" t="s">
        <v>33</v>
      </c>
      <c r="E213" s="9"/>
      <c r="F213" s="19">
        <f>SUM(F206:F212)</f>
        <v>505</v>
      </c>
      <c r="G213" s="19">
        <f>SUM(G206:G212)</f>
        <v>22.99</v>
      </c>
      <c r="H213" s="19">
        <f>SUM(H206:H212)</f>
        <v>21.286000000000001</v>
      </c>
      <c r="I213" s="19">
        <f>SUM(I206:I212)</f>
        <v>93.521000000000001</v>
      </c>
      <c r="J213" s="19">
        <f>SUM(J206:J212)</f>
        <v>657.61599999999999</v>
      </c>
      <c r="K213" s="25"/>
      <c r="L213" s="19">
        <f>SUM(L206:L212)</f>
        <v>107.51</v>
      </c>
    </row>
    <row r="214" spans="1:12" ht="15" x14ac:dyDescent="0.25">
      <c r="A214" s="26">
        <f>A206</f>
        <v>2</v>
      </c>
      <c r="B214" s="13">
        <f>B206</f>
        <v>5</v>
      </c>
      <c r="C214" s="10" t="s">
        <v>25</v>
      </c>
      <c r="D214" s="7" t="s">
        <v>26</v>
      </c>
      <c r="E214" s="50"/>
      <c r="F214" s="51"/>
      <c r="G214" s="73"/>
      <c r="H214" s="73"/>
      <c r="I214" s="73"/>
      <c r="J214" s="73"/>
      <c r="K214" s="53"/>
      <c r="L214" s="43"/>
    </row>
    <row r="215" spans="1:12" ht="15" x14ac:dyDescent="0.25">
      <c r="A215" s="23"/>
      <c r="B215" s="15"/>
      <c r="C215" s="11"/>
      <c r="D215" s="7" t="s">
        <v>27</v>
      </c>
      <c r="E215" s="50" t="s">
        <v>115</v>
      </c>
      <c r="F215" s="51">
        <v>250</v>
      </c>
      <c r="G215" s="73">
        <v>7.2489999999999997</v>
      </c>
      <c r="H215" s="73">
        <v>5.532</v>
      </c>
      <c r="I215" s="73">
        <v>16.626000000000001</v>
      </c>
      <c r="J215" s="73">
        <v>145.291</v>
      </c>
      <c r="K215" s="53">
        <v>342</v>
      </c>
      <c r="L215" s="43"/>
    </row>
    <row r="216" spans="1:12" ht="15" x14ac:dyDescent="0.25">
      <c r="A216" s="23"/>
      <c r="B216" s="15"/>
      <c r="C216" s="11"/>
      <c r="D216" s="7" t="s">
        <v>28</v>
      </c>
      <c r="E216" s="50" t="s">
        <v>65</v>
      </c>
      <c r="F216" s="51">
        <v>90</v>
      </c>
      <c r="G216" s="73">
        <v>15.837999999999999</v>
      </c>
      <c r="H216" s="73">
        <v>12.102</v>
      </c>
      <c r="I216" s="73">
        <v>2.6190000000000002</v>
      </c>
      <c r="J216" s="73">
        <v>182.74799999999999</v>
      </c>
      <c r="K216" s="53">
        <v>1716</v>
      </c>
      <c r="L216" s="43"/>
    </row>
    <row r="217" spans="1:12" ht="15" x14ac:dyDescent="0.25">
      <c r="A217" s="23"/>
      <c r="B217" s="15"/>
      <c r="C217" s="11"/>
      <c r="D217" s="7" t="s">
        <v>29</v>
      </c>
      <c r="E217" s="50" t="s">
        <v>52</v>
      </c>
      <c r="F217" s="51">
        <v>150</v>
      </c>
      <c r="G217" s="73">
        <v>3.4039999999999999</v>
      </c>
      <c r="H217" s="73">
        <v>4.9039999999999999</v>
      </c>
      <c r="I217" s="73">
        <v>22.94</v>
      </c>
      <c r="J217" s="73">
        <v>149.511</v>
      </c>
      <c r="K217" s="53">
        <v>1720</v>
      </c>
      <c r="L217" s="43"/>
    </row>
    <row r="218" spans="1:12" ht="15" x14ac:dyDescent="0.25">
      <c r="A218" s="23"/>
      <c r="B218" s="15"/>
      <c r="C218" s="11"/>
      <c r="D218" s="7" t="s">
        <v>30</v>
      </c>
      <c r="E218" s="50" t="s">
        <v>116</v>
      </c>
      <c r="F218" s="51">
        <v>200</v>
      </c>
      <c r="G218" s="73">
        <v>0.08</v>
      </c>
      <c r="H218" s="73"/>
      <c r="I218" s="73">
        <v>16.96</v>
      </c>
      <c r="J218" s="73">
        <v>68.16</v>
      </c>
      <c r="K218" s="53">
        <v>1690</v>
      </c>
      <c r="L218" s="43"/>
    </row>
    <row r="219" spans="1:12" ht="15" x14ac:dyDescent="0.25">
      <c r="A219" s="23"/>
      <c r="B219" s="15"/>
      <c r="C219" s="11"/>
      <c r="D219" s="7" t="s">
        <v>31</v>
      </c>
      <c r="E219" s="50" t="s">
        <v>61</v>
      </c>
      <c r="F219" s="51">
        <v>30</v>
      </c>
      <c r="G219" s="73">
        <v>1.8</v>
      </c>
      <c r="H219" s="73">
        <v>0.3</v>
      </c>
      <c r="I219" s="73">
        <v>15.6</v>
      </c>
      <c r="J219" s="73">
        <v>72.3</v>
      </c>
      <c r="K219" s="44"/>
      <c r="L219" s="43"/>
    </row>
    <row r="220" spans="1:12" ht="15" x14ac:dyDescent="0.25">
      <c r="A220" s="23"/>
      <c r="B220" s="15"/>
      <c r="C220" s="11"/>
      <c r="D220" s="7" t="s">
        <v>32</v>
      </c>
      <c r="E220" s="50" t="s">
        <v>84</v>
      </c>
      <c r="F220" s="51">
        <v>30</v>
      </c>
      <c r="G220" s="73">
        <v>1.8</v>
      </c>
      <c r="H220" s="73">
        <v>0.3</v>
      </c>
      <c r="I220" s="73">
        <v>15.6</v>
      </c>
      <c r="J220" s="73">
        <v>72.3</v>
      </c>
      <c r="K220" s="44"/>
      <c r="L220" s="43"/>
    </row>
    <row r="221" spans="1:12" ht="15" x14ac:dyDescent="0.25">
      <c r="A221" s="23"/>
      <c r="B221" s="15"/>
      <c r="C221" s="11"/>
      <c r="D221" s="7"/>
      <c r="E221" s="42"/>
      <c r="F221" s="43"/>
      <c r="G221" s="43"/>
      <c r="H221" s="43"/>
      <c r="I221" s="43"/>
      <c r="J221" s="43"/>
      <c r="K221" s="44"/>
      <c r="L221" s="43">
        <v>107.51</v>
      </c>
    </row>
    <row r="222" spans="1:12" ht="15" x14ac:dyDescent="0.25">
      <c r="A222" s="23"/>
      <c r="B222" s="15"/>
      <c r="C222" s="11"/>
      <c r="D222" s="7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4"/>
      <c r="B225" s="17"/>
      <c r="C225" s="8"/>
      <c r="D225" s="18" t="s">
        <v>33</v>
      </c>
      <c r="E225" s="9"/>
      <c r="F225" s="19">
        <f>SUM(F214:F224)</f>
        <v>750</v>
      </c>
      <c r="G225" s="19">
        <f t="shared" ref="G225:J225" si="34">SUM(G214:G224)</f>
        <v>30.170999999999999</v>
      </c>
      <c r="H225" s="19">
        <f t="shared" si="34"/>
        <v>23.138000000000002</v>
      </c>
      <c r="I225" s="19">
        <f t="shared" si="34"/>
        <v>90.344999999999999</v>
      </c>
      <c r="J225" s="19">
        <f t="shared" si="34"/>
        <v>690.30999999999983</v>
      </c>
      <c r="K225" s="25"/>
      <c r="L225" s="19">
        <f t="shared" ref="L225" si="35">SUM(L214:L224)</f>
        <v>107.51</v>
      </c>
    </row>
    <row r="226" spans="1:12" ht="15.75" thickBot="1" x14ac:dyDescent="0.25">
      <c r="A226" s="29">
        <f>A206</f>
        <v>2</v>
      </c>
      <c r="B226" s="30">
        <f>B206</f>
        <v>5</v>
      </c>
      <c r="C226" s="81" t="s">
        <v>4</v>
      </c>
      <c r="D226" s="82"/>
      <c r="E226" s="31"/>
      <c r="F226" s="32">
        <f>F213+F225</f>
        <v>1255</v>
      </c>
      <c r="G226" s="32">
        <f t="shared" ref="G226" si="36">G213+G225</f>
        <v>53.161000000000001</v>
      </c>
      <c r="H226" s="32">
        <f t="shared" ref="H226" si="37">H213+H225</f>
        <v>44.424000000000007</v>
      </c>
      <c r="I226" s="32">
        <f t="shared" ref="I226" si="38">I213+I225</f>
        <v>183.86599999999999</v>
      </c>
      <c r="J226" s="32">
        <f t="shared" ref="J226:L226" si="39">J213+J225</f>
        <v>1347.9259999999999</v>
      </c>
      <c r="K226" s="32"/>
      <c r="L226" s="32">
        <f t="shared" si="39"/>
        <v>215.02</v>
      </c>
    </row>
    <row r="227" spans="1:12" ht="15" x14ac:dyDescent="0.25">
      <c r="A227" s="20">
        <v>3</v>
      </c>
      <c r="B227" s="21">
        <v>1</v>
      </c>
      <c r="C227" s="22" t="s">
        <v>20</v>
      </c>
      <c r="D227" s="5" t="s">
        <v>21</v>
      </c>
      <c r="E227" s="50" t="s">
        <v>66</v>
      </c>
      <c r="F227" s="51">
        <v>150</v>
      </c>
      <c r="G227" s="73">
        <v>5.1079999999999997</v>
      </c>
      <c r="H227" s="73">
        <v>5.7560000000000002</v>
      </c>
      <c r="I227" s="73">
        <v>24.584</v>
      </c>
      <c r="J227" s="73">
        <v>170.57300000000001</v>
      </c>
      <c r="K227" s="59">
        <v>1676</v>
      </c>
      <c r="L227" s="40"/>
    </row>
    <row r="228" spans="1:12" ht="15" x14ac:dyDescent="0.25">
      <c r="A228" s="23"/>
      <c r="B228" s="15"/>
      <c r="C228" s="11"/>
      <c r="D228" s="7" t="s">
        <v>22</v>
      </c>
      <c r="E228" s="50" t="s">
        <v>41</v>
      </c>
      <c r="F228" s="51">
        <v>200</v>
      </c>
      <c r="G228" s="73">
        <v>1.8140000000000001</v>
      </c>
      <c r="H228" s="73">
        <v>1.512</v>
      </c>
      <c r="I228" s="73">
        <v>19.529</v>
      </c>
      <c r="J228" s="73">
        <v>98.975999999999999</v>
      </c>
      <c r="K228" s="53">
        <v>1713</v>
      </c>
      <c r="L228" s="43"/>
    </row>
    <row r="229" spans="1:12" ht="15" x14ac:dyDescent="0.25">
      <c r="A229" s="23"/>
      <c r="B229" s="15"/>
      <c r="C229" s="11"/>
      <c r="D229" s="7" t="s">
        <v>24</v>
      </c>
      <c r="E229" s="50" t="s">
        <v>42</v>
      </c>
      <c r="F229" s="51">
        <v>100</v>
      </c>
      <c r="G229" s="73">
        <v>0.65</v>
      </c>
      <c r="H229" s="73">
        <v>0.1</v>
      </c>
      <c r="I229" s="73">
        <v>8.9499999999999993</v>
      </c>
      <c r="J229" s="73">
        <v>39.299999999999997</v>
      </c>
      <c r="K229" s="53"/>
      <c r="L229" s="43"/>
    </row>
    <row r="230" spans="1:12" ht="15" x14ac:dyDescent="0.25">
      <c r="A230" s="23"/>
      <c r="B230" s="15"/>
      <c r="C230" s="11"/>
      <c r="D230" s="7"/>
      <c r="E230" s="65" t="s">
        <v>80</v>
      </c>
      <c r="F230" s="63">
        <v>55</v>
      </c>
      <c r="G230" s="63">
        <v>7.21</v>
      </c>
      <c r="H230" s="63">
        <v>8.9649999999999999</v>
      </c>
      <c r="I230" s="63">
        <v>15.67</v>
      </c>
      <c r="J230" s="63">
        <v>172.20500000000001</v>
      </c>
      <c r="K230" s="44">
        <v>1273</v>
      </c>
      <c r="L230" s="43"/>
    </row>
    <row r="231" spans="1:12" ht="15" x14ac:dyDescent="0.25">
      <c r="A231" s="23"/>
      <c r="B231" s="15"/>
      <c r="C231" s="11"/>
      <c r="D231" s="7" t="s">
        <v>89</v>
      </c>
      <c r="E231" s="65" t="s">
        <v>85</v>
      </c>
      <c r="F231" s="63">
        <v>20</v>
      </c>
      <c r="G231" s="63">
        <v>1.2</v>
      </c>
      <c r="H231" s="63">
        <v>0.2</v>
      </c>
      <c r="I231" s="63">
        <v>10.4</v>
      </c>
      <c r="J231" s="63">
        <v>48.2</v>
      </c>
      <c r="K231" s="44"/>
      <c r="L231" s="43"/>
    </row>
    <row r="232" spans="1:12" ht="15" x14ac:dyDescent="0.25">
      <c r="A232" s="23"/>
      <c r="B232" s="15"/>
      <c r="C232" s="11"/>
      <c r="D232" s="6"/>
      <c r="E232" s="62"/>
      <c r="F232" s="63"/>
      <c r="G232" s="63"/>
      <c r="H232" s="63"/>
      <c r="I232" s="63"/>
      <c r="J232" s="63"/>
      <c r="K232" s="44"/>
      <c r="L232" s="43">
        <v>107.51</v>
      </c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4"/>
      <c r="B234" s="17"/>
      <c r="C234" s="8"/>
      <c r="D234" s="18" t="s">
        <v>33</v>
      </c>
      <c r="E234" s="9"/>
      <c r="F234" s="19">
        <f>SUM(F227:F233)</f>
        <v>525</v>
      </c>
      <c r="G234" s="19">
        <f>SUM(G227:G233)</f>
        <v>15.981999999999999</v>
      </c>
      <c r="H234" s="19">
        <f>SUM(H227:H233)</f>
        <v>16.532999999999998</v>
      </c>
      <c r="I234" s="19">
        <f>SUM(I227:I233)</f>
        <v>79.13300000000001</v>
      </c>
      <c r="J234" s="19">
        <f>SUM(J227:J233)</f>
        <v>529.25400000000002</v>
      </c>
      <c r="K234" s="25"/>
      <c r="L234" s="19">
        <f>SUM(L227:L233)</f>
        <v>107.51</v>
      </c>
    </row>
    <row r="235" spans="1:12" ht="15" x14ac:dyDescent="0.25">
      <c r="A235" s="26">
        <f>A227</f>
        <v>3</v>
      </c>
      <c r="B235" s="13">
        <f>B227</f>
        <v>1</v>
      </c>
      <c r="C235" s="10" t="s">
        <v>25</v>
      </c>
      <c r="D235" s="7" t="s">
        <v>26</v>
      </c>
      <c r="E235" s="50"/>
      <c r="F235" s="51"/>
      <c r="G235" s="73"/>
      <c r="H235" s="73"/>
      <c r="I235" s="73"/>
      <c r="J235" s="75"/>
      <c r="K235" s="53"/>
      <c r="L235" s="43"/>
    </row>
    <row r="236" spans="1:12" ht="15" x14ac:dyDescent="0.25">
      <c r="A236" s="23"/>
      <c r="B236" s="15"/>
      <c r="C236" s="11"/>
      <c r="D236" s="7" t="s">
        <v>27</v>
      </c>
      <c r="E236" s="50" t="s">
        <v>102</v>
      </c>
      <c r="F236" s="51">
        <v>250</v>
      </c>
      <c r="G236" s="73">
        <v>9.1969999999999992</v>
      </c>
      <c r="H236" s="73">
        <v>8.2889999999999997</v>
      </c>
      <c r="I236" s="73">
        <v>19.655999999999999</v>
      </c>
      <c r="J236" s="43">
        <v>190.01499999999999</v>
      </c>
      <c r="K236" s="53">
        <v>1764</v>
      </c>
      <c r="L236" s="43"/>
    </row>
    <row r="237" spans="1:12" ht="15" x14ac:dyDescent="0.25">
      <c r="A237" s="23"/>
      <c r="B237" s="15"/>
      <c r="C237" s="11"/>
      <c r="D237" s="7" t="s">
        <v>28</v>
      </c>
      <c r="E237" s="50" t="s">
        <v>117</v>
      </c>
      <c r="F237" s="51">
        <v>90</v>
      </c>
      <c r="G237" s="73">
        <v>17.09</v>
      </c>
      <c r="H237" s="73">
        <v>17.692</v>
      </c>
      <c r="I237" s="73">
        <v>16.239999999999998</v>
      </c>
      <c r="J237" s="43">
        <v>292.548</v>
      </c>
      <c r="K237" s="53">
        <v>1736</v>
      </c>
      <c r="L237" s="43"/>
    </row>
    <row r="238" spans="1:12" ht="15" x14ac:dyDescent="0.25">
      <c r="A238" s="23"/>
      <c r="B238" s="15"/>
      <c r="C238" s="11"/>
      <c r="D238" s="7" t="s">
        <v>29</v>
      </c>
      <c r="E238" s="50" t="s">
        <v>43</v>
      </c>
      <c r="F238" s="51">
        <v>150</v>
      </c>
      <c r="G238" s="73">
        <v>6.9009999999999998</v>
      </c>
      <c r="H238" s="73">
        <v>4.5309999999999997</v>
      </c>
      <c r="I238" s="73">
        <v>45.970999999999997</v>
      </c>
      <c r="J238" s="43">
        <v>252.26300000000001</v>
      </c>
      <c r="K238" s="53">
        <v>1669</v>
      </c>
      <c r="L238" s="43"/>
    </row>
    <row r="239" spans="1:12" ht="15" x14ac:dyDescent="0.25">
      <c r="A239" s="23"/>
      <c r="B239" s="15"/>
      <c r="C239" s="11"/>
      <c r="D239" s="7" t="s">
        <v>30</v>
      </c>
      <c r="E239" s="50" t="s">
        <v>105</v>
      </c>
      <c r="F239" s="51">
        <v>200</v>
      </c>
      <c r="G239" s="73">
        <v>7.1999999999999995E-2</v>
      </c>
      <c r="H239" s="73"/>
      <c r="I239" s="73">
        <v>31.72</v>
      </c>
      <c r="J239" s="43">
        <v>127.16800000000001</v>
      </c>
      <c r="K239" s="53">
        <v>1670</v>
      </c>
      <c r="L239" s="43"/>
    </row>
    <row r="240" spans="1:12" ht="15" x14ac:dyDescent="0.25">
      <c r="A240" s="23"/>
      <c r="B240" s="15"/>
      <c r="C240" s="11"/>
      <c r="D240" s="7" t="s">
        <v>31</v>
      </c>
      <c r="E240" s="50" t="s">
        <v>44</v>
      </c>
      <c r="F240" s="51">
        <v>20</v>
      </c>
      <c r="G240" s="73">
        <v>1.2</v>
      </c>
      <c r="H240" s="73">
        <v>0.2</v>
      </c>
      <c r="I240" s="73">
        <v>10.4</v>
      </c>
      <c r="J240" s="43">
        <v>48.2</v>
      </c>
      <c r="K240" s="44"/>
      <c r="L240" s="43"/>
    </row>
    <row r="241" spans="1:12" ht="15" x14ac:dyDescent="0.25">
      <c r="A241" s="23"/>
      <c r="B241" s="15"/>
      <c r="C241" s="11"/>
      <c r="D241" s="7" t="s">
        <v>32</v>
      </c>
      <c r="E241" s="50" t="s">
        <v>45</v>
      </c>
      <c r="F241" s="51">
        <v>20</v>
      </c>
      <c r="G241" s="73">
        <v>1.2</v>
      </c>
      <c r="H241" s="73">
        <v>0.2</v>
      </c>
      <c r="I241" s="73">
        <v>10.4</v>
      </c>
      <c r="J241" s="43">
        <v>48.2</v>
      </c>
      <c r="K241" s="44"/>
      <c r="L241" s="43"/>
    </row>
    <row r="242" spans="1:12" ht="15" x14ac:dyDescent="0.25">
      <c r="A242" s="23"/>
      <c r="B242" s="15"/>
      <c r="C242" s="11"/>
      <c r="D242" s="7"/>
      <c r="E242" s="42"/>
      <c r="F242" s="43"/>
      <c r="G242" s="43"/>
      <c r="H242" s="43"/>
      <c r="I242" s="43"/>
      <c r="J242" s="43"/>
      <c r="K242" s="44"/>
      <c r="L242" s="43">
        <v>107.51</v>
      </c>
    </row>
    <row r="243" spans="1:12" ht="15" x14ac:dyDescent="0.25">
      <c r="A243" s="23"/>
      <c r="B243" s="15"/>
      <c r="C243" s="11"/>
      <c r="D243" s="7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7"/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4"/>
      <c r="B247" s="17"/>
      <c r="C247" s="8"/>
      <c r="D247" s="18" t="s">
        <v>33</v>
      </c>
      <c r="E247" s="9"/>
      <c r="F247" s="19">
        <f>SUM(F235:F246)</f>
        <v>730</v>
      </c>
      <c r="G247" s="19">
        <f t="shared" ref="G247:J247" si="40">SUM(G235:G246)</f>
        <v>35.660000000000011</v>
      </c>
      <c r="H247" s="19">
        <f t="shared" si="40"/>
        <v>30.911999999999999</v>
      </c>
      <c r="I247" s="19">
        <f t="shared" si="40"/>
        <v>134.387</v>
      </c>
      <c r="J247" s="19">
        <f t="shared" si="40"/>
        <v>958.39400000000012</v>
      </c>
      <c r="K247" s="25"/>
      <c r="L247" s="19">
        <f t="shared" ref="L247" si="41">SUM(L235:L246)</f>
        <v>107.51</v>
      </c>
    </row>
    <row r="248" spans="1:12" ht="15.75" thickBot="1" x14ac:dyDescent="0.25">
      <c r="A248" s="29">
        <f>A227</f>
        <v>3</v>
      </c>
      <c r="B248" s="30">
        <f>B227</f>
        <v>1</v>
      </c>
      <c r="C248" s="81" t="s">
        <v>4</v>
      </c>
      <c r="D248" s="82"/>
      <c r="E248" s="31"/>
      <c r="F248" s="32">
        <f>F234+F247</f>
        <v>1255</v>
      </c>
      <c r="G248" s="32">
        <f t="shared" ref="G248:J248" si="42">G234+G247</f>
        <v>51.64200000000001</v>
      </c>
      <c r="H248" s="32">
        <f t="shared" si="42"/>
        <v>47.444999999999993</v>
      </c>
      <c r="I248" s="32">
        <f t="shared" si="42"/>
        <v>213.52</v>
      </c>
      <c r="J248" s="32">
        <f t="shared" si="42"/>
        <v>1487.6480000000001</v>
      </c>
      <c r="K248" s="32"/>
      <c r="L248" s="32">
        <f t="shared" ref="L248" si="43">L234+L247</f>
        <v>215.02</v>
      </c>
    </row>
    <row r="249" spans="1:12" ht="15" x14ac:dyDescent="0.25">
      <c r="A249" s="14">
        <v>3</v>
      </c>
      <c r="B249" s="15">
        <v>2</v>
      </c>
      <c r="C249" s="22" t="s">
        <v>20</v>
      </c>
      <c r="D249" s="5" t="s">
        <v>21</v>
      </c>
      <c r="E249" s="50" t="s">
        <v>56</v>
      </c>
      <c r="F249" s="51">
        <v>200</v>
      </c>
      <c r="G249" s="52">
        <v>16.904</v>
      </c>
      <c r="H249" s="52">
        <v>16.704000000000001</v>
      </c>
      <c r="I249" s="52">
        <v>41.975999999999999</v>
      </c>
      <c r="J249" s="52">
        <v>385.85599999999999</v>
      </c>
      <c r="K249" s="41">
        <v>1443</v>
      </c>
      <c r="L249" s="40"/>
    </row>
    <row r="250" spans="1:12" ht="15" x14ac:dyDescent="0.25">
      <c r="A250" s="14"/>
      <c r="B250" s="15"/>
      <c r="C250" s="11"/>
      <c r="D250" s="7" t="s">
        <v>22</v>
      </c>
      <c r="E250" s="50" t="s">
        <v>55</v>
      </c>
      <c r="F250" s="51">
        <v>200</v>
      </c>
      <c r="G250" s="52">
        <v>0.12</v>
      </c>
      <c r="H250" s="52">
        <v>3.1E-2</v>
      </c>
      <c r="I250" s="52">
        <v>15.041</v>
      </c>
      <c r="J250" s="52">
        <v>60.920999999999999</v>
      </c>
      <c r="K250" s="44">
        <v>1675</v>
      </c>
      <c r="L250" s="43"/>
    </row>
    <row r="251" spans="1:12" ht="15" x14ac:dyDescent="0.25">
      <c r="A251" s="14"/>
      <c r="B251" s="15"/>
      <c r="C251" s="11"/>
      <c r="D251" s="7" t="s">
        <v>89</v>
      </c>
      <c r="E251" s="50" t="s">
        <v>48</v>
      </c>
      <c r="F251" s="51">
        <v>40</v>
      </c>
      <c r="G251" s="61">
        <v>2.4</v>
      </c>
      <c r="H251" s="61">
        <v>0.4</v>
      </c>
      <c r="I251" s="61">
        <v>20.8</v>
      </c>
      <c r="J251" s="51">
        <v>96.4</v>
      </c>
      <c r="K251" s="44"/>
      <c r="L251" s="43"/>
    </row>
    <row r="252" spans="1:12" ht="15" x14ac:dyDescent="0.25">
      <c r="A252" s="14"/>
      <c r="B252" s="15"/>
      <c r="C252" s="11"/>
      <c r="D252" s="7" t="s">
        <v>24</v>
      </c>
      <c r="E252" s="50" t="s">
        <v>42</v>
      </c>
      <c r="F252" s="51">
        <v>100</v>
      </c>
      <c r="G252" s="73">
        <v>0.65</v>
      </c>
      <c r="H252" s="73">
        <v>0.1</v>
      </c>
      <c r="I252" s="73">
        <v>8.9499999999999993</v>
      </c>
      <c r="J252" s="73">
        <v>39.299999999999997</v>
      </c>
      <c r="K252" s="53"/>
      <c r="L252" s="43"/>
    </row>
    <row r="253" spans="1:12" ht="15" x14ac:dyDescent="0.25">
      <c r="A253" s="14"/>
      <c r="B253" s="15"/>
      <c r="C253" s="11"/>
      <c r="D253" s="7"/>
      <c r="E253" s="42"/>
      <c r="F253" s="43"/>
      <c r="G253" s="43"/>
      <c r="H253" s="43"/>
      <c r="I253" s="43"/>
      <c r="J253" s="43"/>
      <c r="K253" s="44"/>
      <c r="L253" s="43">
        <v>107.51</v>
      </c>
    </row>
    <row r="254" spans="1:12" ht="15" x14ac:dyDescent="0.25">
      <c r="A254" s="14"/>
      <c r="B254" s="15"/>
      <c r="C254" s="11"/>
      <c r="D254" s="7"/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14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14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16"/>
      <c r="B257" s="17"/>
      <c r="C257" s="8"/>
      <c r="D257" s="18" t="s">
        <v>33</v>
      </c>
      <c r="E257" s="9"/>
      <c r="F257" s="19">
        <f>SUM(F249:F256)</f>
        <v>540</v>
      </c>
      <c r="G257" s="19">
        <f>SUM(G249:G256)</f>
        <v>20.073999999999998</v>
      </c>
      <c r="H257" s="19">
        <f>SUM(H249:H256)</f>
        <v>17.234999999999999</v>
      </c>
      <c r="I257" s="19">
        <f>SUM(I249:I256)</f>
        <v>86.766999999999996</v>
      </c>
      <c r="J257" s="19">
        <f>SUM(J249:J256)</f>
        <v>582.47699999999998</v>
      </c>
      <c r="K257" s="25"/>
      <c r="L257" s="19">
        <f>SUM(L249:L256)</f>
        <v>107.51</v>
      </c>
    </row>
    <row r="258" spans="1:12" ht="15" x14ac:dyDescent="0.25">
      <c r="A258" s="13">
        <v>3</v>
      </c>
      <c r="B258" s="13">
        <f>B249</f>
        <v>2</v>
      </c>
      <c r="C258" s="10" t="s">
        <v>25</v>
      </c>
      <c r="D258" s="7" t="s">
        <v>26</v>
      </c>
      <c r="E258" s="50"/>
      <c r="F258" s="51"/>
      <c r="G258" s="73"/>
      <c r="H258" s="73"/>
      <c r="I258" s="73"/>
      <c r="J258" s="73"/>
      <c r="K258" s="44"/>
      <c r="L258" s="43"/>
    </row>
    <row r="259" spans="1:12" ht="25.5" x14ac:dyDescent="0.25">
      <c r="A259" s="14"/>
      <c r="B259" s="15"/>
      <c r="C259" s="11"/>
      <c r="D259" s="7" t="s">
        <v>27</v>
      </c>
      <c r="E259" s="50" t="s">
        <v>94</v>
      </c>
      <c r="F259" s="51">
        <v>250</v>
      </c>
      <c r="G259" s="73">
        <v>5.0819999999999999</v>
      </c>
      <c r="H259" s="73">
        <v>8.6790000000000003</v>
      </c>
      <c r="I259" s="73">
        <v>13.516</v>
      </c>
      <c r="J259" s="73">
        <v>152.505</v>
      </c>
      <c r="K259" s="44">
        <v>1439</v>
      </c>
      <c r="L259" s="43"/>
    </row>
    <row r="260" spans="1:12" ht="15" x14ac:dyDescent="0.25">
      <c r="A260" s="14"/>
      <c r="B260" s="15"/>
      <c r="C260" s="11"/>
      <c r="D260" s="7" t="s">
        <v>28</v>
      </c>
      <c r="E260" s="50" t="s">
        <v>49</v>
      </c>
      <c r="F260" s="51">
        <v>90</v>
      </c>
      <c r="G260" s="73">
        <v>15.875</v>
      </c>
      <c r="H260" s="73">
        <v>12.092000000000001</v>
      </c>
      <c r="I260" s="73">
        <v>2.5739999999999998</v>
      </c>
      <c r="J260" s="73">
        <v>182.625</v>
      </c>
      <c r="K260" s="44">
        <v>1255</v>
      </c>
      <c r="L260" s="43"/>
    </row>
    <row r="261" spans="1:12" ht="15" x14ac:dyDescent="0.25">
      <c r="A261" s="14"/>
      <c r="B261" s="15"/>
      <c r="C261" s="11"/>
      <c r="D261" s="7" t="s">
        <v>29</v>
      </c>
      <c r="E261" s="50" t="s">
        <v>50</v>
      </c>
      <c r="F261" s="51">
        <v>150</v>
      </c>
      <c r="G261" s="73">
        <v>6.8780000000000001</v>
      </c>
      <c r="H261" s="73">
        <v>5.1189999999999998</v>
      </c>
      <c r="I261" s="73">
        <v>35.774000000000001</v>
      </c>
      <c r="J261" s="73">
        <v>216.673</v>
      </c>
      <c r="K261" s="44">
        <v>1680</v>
      </c>
      <c r="L261" s="43"/>
    </row>
    <row r="262" spans="1:12" ht="15" x14ac:dyDescent="0.25">
      <c r="A262" s="14"/>
      <c r="B262" s="15"/>
      <c r="C262" s="11"/>
      <c r="D262" s="7" t="s">
        <v>30</v>
      </c>
      <c r="E262" s="50" t="s">
        <v>109</v>
      </c>
      <c r="F262" s="51">
        <v>200</v>
      </c>
      <c r="G262" s="73">
        <v>0.24</v>
      </c>
      <c r="H262" s="73">
        <v>0.02</v>
      </c>
      <c r="I262" s="73">
        <v>16.428000000000001</v>
      </c>
      <c r="J262" s="73">
        <v>66.853999999999999</v>
      </c>
      <c r="K262" s="44">
        <v>656</v>
      </c>
      <c r="L262" s="43"/>
    </row>
    <row r="263" spans="1:12" ht="15" x14ac:dyDescent="0.25">
      <c r="A263" s="14"/>
      <c r="B263" s="15"/>
      <c r="C263" s="11"/>
      <c r="D263" s="7" t="s">
        <v>31</v>
      </c>
      <c r="E263" s="50" t="s">
        <v>44</v>
      </c>
      <c r="F263" s="51">
        <v>20</v>
      </c>
      <c r="G263" s="73">
        <v>1.2</v>
      </c>
      <c r="H263" s="73">
        <v>0.2</v>
      </c>
      <c r="I263" s="73">
        <v>10.4</v>
      </c>
      <c r="J263" s="73">
        <v>48.2</v>
      </c>
      <c r="K263" s="44"/>
      <c r="L263" s="43"/>
    </row>
    <row r="264" spans="1:12" ht="15" x14ac:dyDescent="0.25">
      <c r="A264" s="14"/>
      <c r="B264" s="15"/>
      <c r="C264" s="11"/>
      <c r="D264" s="7" t="s">
        <v>32</v>
      </c>
      <c r="E264" s="50" t="s">
        <v>45</v>
      </c>
      <c r="F264" s="51">
        <v>20</v>
      </c>
      <c r="G264" s="73">
        <v>1.2</v>
      </c>
      <c r="H264" s="73">
        <v>0.2</v>
      </c>
      <c r="I264" s="73">
        <v>10.4</v>
      </c>
      <c r="J264" s="73">
        <v>48.2</v>
      </c>
      <c r="K264" s="44"/>
      <c r="L264" s="43"/>
    </row>
    <row r="265" spans="1:12" ht="15" x14ac:dyDescent="0.25">
      <c r="A265" s="14"/>
      <c r="B265" s="15"/>
      <c r="C265" s="11"/>
      <c r="D265" s="7"/>
      <c r="E265" s="42"/>
      <c r="F265" s="43"/>
      <c r="G265" s="43"/>
      <c r="H265" s="43"/>
      <c r="I265" s="43"/>
      <c r="J265" s="43"/>
      <c r="K265" s="44"/>
      <c r="L265" s="43">
        <v>107.51</v>
      </c>
    </row>
    <row r="266" spans="1:12" ht="15" x14ac:dyDescent="0.25">
      <c r="A266" s="14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14"/>
      <c r="B267" s="15"/>
      <c r="C267" s="11"/>
      <c r="D267" s="7"/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14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14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16"/>
      <c r="B270" s="17"/>
      <c r="C270" s="8"/>
      <c r="D270" s="18" t="s">
        <v>33</v>
      </c>
      <c r="E270" s="9"/>
      <c r="F270" s="19">
        <f>SUM(F258:F269)</f>
        <v>730</v>
      </c>
      <c r="G270" s="19">
        <f t="shared" ref="G270:J270" si="44">SUM(G258:G269)</f>
        <v>30.474999999999998</v>
      </c>
      <c r="H270" s="19">
        <f t="shared" si="44"/>
        <v>26.31</v>
      </c>
      <c r="I270" s="19">
        <f t="shared" si="44"/>
        <v>89.092000000000013</v>
      </c>
      <c r="J270" s="19">
        <f t="shared" si="44"/>
        <v>715.05700000000013</v>
      </c>
      <c r="K270" s="25"/>
      <c r="L270" s="19">
        <f t="shared" ref="L270" si="45">SUM(L258:L269)</f>
        <v>107.51</v>
      </c>
    </row>
    <row r="271" spans="1:12" ht="15.75" thickBot="1" x14ac:dyDescent="0.25">
      <c r="A271" s="33">
        <f>A249</f>
        <v>3</v>
      </c>
      <c r="B271" s="33">
        <f>B249</f>
        <v>2</v>
      </c>
      <c r="C271" s="81" t="s">
        <v>4</v>
      </c>
      <c r="D271" s="82"/>
      <c r="E271" s="31"/>
      <c r="F271" s="32">
        <f>F257+F270</f>
        <v>1270</v>
      </c>
      <c r="G271" s="32">
        <f t="shared" ref="G271:J271" si="46">G257+G270</f>
        <v>50.548999999999992</v>
      </c>
      <c r="H271" s="32">
        <f t="shared" si="46"/>
        <v>43.545000000000002</v>
      </c>
      <c r="I271" s="32">
        <f t="shared" si="46"/>
        <v>175.85900000000001</v>
      </c>
      <c r="J271" s="32">
        <f t="shared" si="46"/>
        <v>1297.5340000000001</v>
      </c>
      <c r="K271" s="32"/>
      <c r="L271" s="32">
        <f t="shared" ref="L271" si="47">L257+L270</f>
        <v>215.02</v>
      </c>
    </row>
    <row r="272" spans="1:12" ht="15" x14ac:dyDescent="0.25">
      <c r="A272" s="20">
        <v>3</v>
      </c>
      <c r="B272" s="21">
        <v>3</v>
      </c>
      <c r="C272" s="22" t="s">
        <v>20</v>
      </c>
      <c r="D272" s="5" t="s">
        <v>21</v>
      </c>
      <c r="E272" s="50" t="s">
        <v>67</v>
      </c>
      <c r="F272" s="51">
        <v>200</v>
      </c>
      <c r="G272" s="73">
        <v>14.420999999999999</v>
      </c>
      <c r="H272" s="73">
        <v>17.547000000000001</v>
      </c>
      <c r="I272" s="73">
        <v>5.3719999999999999</v>
      </c>
      <c r="J272" s="73">
        <v>237.1</v>
      </c>
      <c r="K272" s="41">
        <v>17</v>
      </c>
      <c r="L272" s="40"/>
    </row>
    <row r="273" spans="1:12" ht="15" x14ac:dyDescent="0.25">
      <c r="A273" s="23"/>
      <c r="B273" s="15"/>
      <c r="C273" s="11"/>
      <c r="D273" s="7" t="s">
        <v>22</v>
      </c>
      <c r="E273" s="50" t="s">
        <v>41</v>
      </c>
      <c r="F273" s="51">
        <v>200</v>
      </c>
      <c r="G273" s="73">
        <v>1.8140000000000001</v>
      </c>
      <c r="H273" s="73">
        <v>1.512</v>
      </c>
      <c r="I273" s="73">
        <v>19.529</v>
      </c>
      <c r="J273" s="73">
        <v>98.975999999999999</v>
      </c>
      <c r="K273" s="44">
        <v>1713</v>
      </c>
      <c r="L273" s="43"/>
    </row>
    <row r="274" spans="1:12" ht="15.75" customHeight="1" x14ac:dyDescent="0.25">
      <c r="A274" s="23"/>
      <c r="B274" s="15"/>
      <c r="C274" s="11"/>
      <c r="D274" s="7" t="s">
        <v>23</v>
      </c>
      <c r="E274" s="50" t="s">
        <v>48</v>
      </c>
      <c r="F274" s="51">
        <v>40</v>
      </c>
      <c r="G274" s="73">
        <v>2.4</v>
      </c>
      <c r="H274" s="73">
        <v>0.4</v>
      </c>
      <c r="I274" s="73">
        <v>20.8</v>
      </c>
      <c r="J274" s="73">
        <v>96.4</v>
      </c>
      <c r="K274" s="44"/>
      <c r="L274" s="43"/>
    </row>
    <row r="275" spans="1:12" ht="15" x14ac:dyDescent="0.25">
      <c r="A275" s="23"/>
      <c r="B275" s="15"/>
      <c r="C275" s="11"/>
      <c r="D275" s="7" t="s">
        <v>24</v>
      </c>
      <c r="E275" s="50" t="s">
        <v>42</v>
      </c>
      <c r="F275" s="51">
        <v>100</v>
      </c>
      <c r="G275" s="73">
        <v>0.65</v>
      </c>
      <c r="H275" s="73">
        <v>0.1</v>
      </c>
      <c r="I275" s="73">
        <v>8.9499999999999993</v>
      </c>
      <c r="J275" s="73">
        <v>39.299999999999997</v>
      </c>
      <c r="K275" s="44"/>
      <c r="L275" s="43"/>
    </row>
    <row r="276" spans="1:12" ht="15" x14ac:dyDescent="0.25">
      <c r="A276" s="23"/>
      <c r="B276" s="15"/>
      <c r="C276" s="11"/>
      <c r="D276" s="64"/>
      <c r="E276" s="50"/>
      <c r="F276" s="51"/>
      <c r="G276" s="52"/>
      <c r="H276" s="52"/>
      <c r="I276" s="61"/>
      <c r="J276" s="61"/>
      <c r="K276" s="44"/>
      <c r="L276" s="43"/>
    </row>
    <row r="277" spans="1:12" ht="15" x14ac:dyDescent="0.25">
      <c r="A277" s="23"/>
      <c r="B277" s="15"/>
      <c r="C277" s="11"/>
      <c r="D277" s="7"/>
      <c r="E277" s="42"/>
      <c r="F277" s="43"/>
      <c r="G277" s="43"/>
      <c r="H277" s="43"/>
      <c r="I277" s="43"/>
      <c r="J277" s="43"/>
      <c r="K277" s="44"/>
      <c r="L277" s="43">
        <v>107.51</v>
      </c>
    </row>
    <row r="278" spans="1:12" ht="15" x14ac:dyDescent="0.2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4"/>
      <c r="B280" s="17"/>
      <c r="C280" s="8"/>
      <c r="D280" s="18" t="s">
        <v>33</v>
      </c>
      <c r="E280" s="9"/>
      <c r="F280" s="19">
        <f>SUM(F272:F279)</f>
        <v>540</v>
      </c>
      <c r="G280" s="19">
        <f>SUM(G272:G279)</f>
        <v>19.284999999999997</v>
      </c>
      <c r="H280" s="19">
        <f>SUM(H272:H279)</f>
        <v>19.559000000000001</v>
      </c>
      <c r="I280" s="19">
        <f>SUM(I272:I279)</f>
        <v>54.650999999999996</v>
      </c>
      <c r="J280" s="19">
        <f>SUM(J272:J279)</f>
        <v>471.77600000000001</v>
      </c>
      <c r="K280" s="25"/>
      <c r="L280" s="19">
        <f>SUM(L272:L279)</f>
        <v>107.51</v>
      </c>
    </row>
    <row r="281" spans="1:12" ht="15" x14ac:dyDescent="0.25">
      <c r="A281" s="26">
        <v>3</v>
      </c>
      <c r="B281" s="13">
        <f>B272</f>
        <v>3</v>
      </c>
      <c r="C281" s="10" t="s">
        <v>25</v>
      </c>
      <c r="D281" s="7" t="s">
        <v>26</v>
      </c>
      <c r="E281" s="67"/>
      <c r="F281" s="68"/>
      <c r="G281" s="77"/>
      <c r="H281" s="77"/>
      <c r="I281" s="77"/>
      <c r="J281" s="77"/>
      <c r="K281" s="44"/>
      <c r="L281" s="43"/>
    </row>
    <row r="282" spans="1:12" ht="15" x14ac:dyDescent="0.25">
      <c r="A282" s="23"/>
      <c r="B282" s="15"/>
      <c r="C282" s="11"/>
      <c r="D282" s="7" t="s">
        <v>27</v>
      </c>
      <c r="E282" s="67" t="s">
        <v>108</v>
      </c>
      <c r="F282" s="68">
        <v>250</v>
      </c>
      <c r="G282" s="77">
        <v>5.7720000000000002</v>
      </c>
      <c r="H282" s="77">
        <v>8.8490000000000002</v>
      </c>
      <c r="I282" s="77">
        <v>18.651</v>
      </c>
      <c r="J282" s="77">
        <v>177.33500000000001</v>
      </c>
      <c r="K282" s="44">
        <v>1438</v>
      </c>
      <c r="L282" s="43"/>
    </row>
    <row r="283" spans="1:12" ht="15" x14ac:dyDescent="0.25">
      <c r="A283" s="23"/>
      <c r="B283" s="15"/>
      <c r="C283" s="11"/>
      <c r="D283" s="7" t="s">
        <v>28</v>
      </c>
      <c r="E283" s="69" t="s">
        <v>96</v>
      </c>
      <c r="F283" s="68">
        <v>90</v>
      </c>
      <c r="G283" s="78">
        <v>14.221</v>
      </c>
      <c r="H283" s="78">
        <v>9.7579999999999991</v>
      </c>
      <c r="I283" s="78">
        <v>26.178000000000001</v>
      </c>
      <c r="J283" s="78">
        <v>249.41900000000001</v>
      </c>
      <c r="K283" s="44">
        <v>180</v>
      </c>
      <c r="L283" s="43"/>
    </row>
    <row r="284" spans="1:12" ht="15" x14ac:dyDescent="0.25">
      <c r="A284" s="23"/>
      <c r="B284" s="15"/>
      <c r="C284" s="11"/>
      <c r="D284" s="7" t="s">
        <v>29</v>
      </c>
      <c r="E284" s="67" t="s">
        <v>52</v>
      </c>
      <c r="F284" s="68">
        <v>150</v>
      </c>
      <c r="G284" s="77">
        <v>3.4039999999999999</v>
      </c>
      <c r="H284" s="77">
        <v>4.9039999999999999</v>
      </c>
      <c r="I284" s="77">
        <v>22.94</v>
      </c>
      <c r="J284" s="77">
        <v>149.511</v>
      </c>
      <c r="K284" s="44">
        <v>1720</v>
      </c>
      <c r="L284" s="43"/>
    </row>
    <row r="285" spans="1:12" ht="15" x14ac:dyDescent="0.25">
      <c r="A285" s="23"/>
      <c r="B285" s="15"/>
      <c r="C285" s="11"/>
      <c r="D285" s="7" t="s">
        <v>30</v>
      </c>
      <c r="E285" s="67" t="s">
        <v>97</v>
      </c>
      <c r="F285" s="68">
        <v>200</v>
      </c>
      <c r="G285" s="77">
        <v>0</v>
      </c>
      <c r="H285" s="77">
        <v>0</v>
      </c>
      <c r="I285" s="77">
        <v>22.4</v>
      </c>
      <c r="J285" s="77">
        <v>89.602999999999994</v>
      </c>
      <c r="K285" s="44">
        <v>116</v>
      </c>
      <c r="L285" s="43"/>
    </row>
    <row r="286" spans="1:12" ht="15" x14ac:dyDescent="0.25">
      <c r="A286" s="23"/>
      <c r="B286" s="15"/>
      <c r="C286" s="11"/>
      <c r="D286" s="7" t="s">
        <v>31</v>
      </c>
      <c r="E286" s="67" t="s">
        <v>53</v>
      </c>
      <c r="F286" s="68">
        <v>20</v>
      </c>
      <c r="G286" s="77">
        <v>1.2</v>
      </c>
      <c r="H286" s="77">
        <v>0.2</v>
      </c>
      <c r="I286" s="77">
        <v>10.4</v>
      </c>
      <c r="J286" s="77">
        <v>48.2</v>
      </c>
      <c r="K286" s="44"/>
      <c r="L286" s="43"/>
    </row>
    <row r="287" spans="1:12" ht="15" x14ac:dyDescent="0.25">
      <c r="A287" s="23"/>
      <c r="B287" s="15"/>
      <c r="C287" s="11"/>
      <c r="D287" s="7" t="s">
        <v>32</v>
      </c>
      <c r="E287" s="67" t="s">
        <v>54</v>
      </c>
      <c r="F287" s="68">
        <v>20</v>
      </c>
      <c r="G287" s="77">
        <v>1.2</v>
      </c>
      <c r="H287" s="77">
        <v>0.2</v>
      </c>
      <c r="I287" s="77">
        <v>10.4</v>
      </c>
      <c r="J287" s="77">
        <v>48.2</v>
      </c>
      <c r="K287" s="44"/>
      <c r="L287" s="43"/>
    </row>
    <row r="288" spans="1:12" ht="15" x14ac:dyDescent="0.25">
      <c r="A288" s="23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>
        <v>107.51</v>
      </c>
    </row>
    <row r="289" spans="1:12" ht="15" x14ac:dyDescent="0.25">
      <c r="A289" s="23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3"/>
      <c r="B290" s="15"/>
      <c r="C290" s="11"/>
      <c r="D290" s="7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4"/>
      <c r="B293" s="17"/>
      <c r="C293" s="8"/>
      <c r="D293" s="18" t="s">
        <v>33</v>
      </c>
      <c r="E293" s="9"/>
      <c r="F293" s="19">
        <f>SUM(F281:F292)</f>
        <v>730</v>
      </c>
      <c r="G293" s="19">
        <f t="shared" ref="G293:J293" si="48">SUM(G281:G292)</f>
        <v>25.797000000000001</v>
      </c>
      <c r="H293" s="19">
        <f t="shared" si="48"/>
        <v>23.910999999999998</v>
      </c>
      <c r="I293" s="19">
        <f t="shared" si="48"/>
        <v>110.96900000000002</v>
      </c>
      <c r="J293" s="19">
        <f t="shared" si="48"/>
        <v>762.26800000000003</v>
      </c>
      <c r="K293" s="25"/>
      <c r="L293" s="19">
        <f t="shared" ref="L293" si="49">SUM(L281:L292)</f>
        <v>107.51</v>
      </c>
    </row>
    <row r="294" spans="1:12" ht="15.75" thickBot="1" x14ac:dyDescent="0.25">
      <c r="A294" s="29">
        <f>A272</f>
        <v>3</v>
      </c>
      <c r="B294" s="30">
        <f>B272</f>
        <v>3</v>
      </c>
      <c r="C294" s="81" t="s">
        <v>4</v>
      </c>
      <c r="D294" s="82"/>
      <c r="E294" s="31"/>
      <c r="F294" s="32">
        <f>F280+F293</f>
        <v>1270</v>
      </c>
      <c r="G294" s="32">
        <f t="shared" ref="G294:J294" si="50">G280+G293</f>
        <v>45.081999999999994</v>
      </c>
      <c r="H294" s="32">
        <f t="shared" si="50"/>
        <v>43.47</v>
      </c>
      <c r="I294" s="32">
        <f t="shared" si="50"/>
        <v>165.62</v>
      </c>
      <c r="J294" s="32">
        <f t="shared" si="50"/>
        <v>1234.0440000000001</v>
      </c>
      <c r="K294" s="32"/>
      <c r="L294" s="32">
        <f t="shared" ref="L294" si="51">L280+L293</f>
        <v>215.02</v>
      </c>
    </row>
    <row r="295" spans="1:12" ht="15" x14ac:dyDescent="0.25">
      <c r="A295" s="20">
        <v>3</v>
      </c>
      <c r="B295" s="21">
        <v>4</v>
      </c>
      <c r="C295" s="22" t="s">
        <v>20</v>
      </c>
      <c r="D295" s="5" t="s">
        <v>21</v>
      </c>
      <c r="E295" s="50" t="s">
        <v>118</v>
      </c>
      <c r="F295" s="51">
        <v>90</v>
      </c>
      <c r="G295" s="73">
        <v>15.523999999999999</v>
      </c>
      <c r="H295" s="73">
        <v>21.423999999999999</v>
      </c>
      <c r="I295" s="73">
        <v>16.952000000000002</v>
      </c>
      <c r="J295" s="73">
        <v>322.72399999999999</v>
      </c>
      <c r="K295" s="41">
        <v>133</v>
      </c>
      <c r="L295" s="40"/>
    </row>
    <row r="296" spans="1:12" ht="15" x14ac:dyDescent="0.25">
      <c r="A296" s="23"/>
      <c r="B296" s="15"/>
      <c r="C296" s="11"/>
      <c r="D296" s="70" t="s">
        <v>21</v>
      </c>
      <c r="E296" s="50" t="s">
        <v>119</v>
      </c>
      <c r="F296" s="51">
        <v>200</v>
      </c>
      <c r="G296" s="73">
        <v>9.2010000000000005</v>
      </c>
      <c r="H296" s="73">
        <v>6.0410000000000004</v>
      </c>
      <c r="I296" s="73">
        <v>61.295000000000002</v>
      </c>
      <c r="J296" s="73">
        <v>336.35</v>
      </c>
      <c r="K296" s="44">
        <v>1669</v>
      </c>
      <c r="L296" s="43"/>
    </row>
    <row r="297" spans="1:12" ht="15" x14ac:dyDescent="0.25">
      <c r="A297" s="23"/>
      <c r="B297" s="15"/>
      <c r="C297" s="11"/>
      <c r="D297" s="7" t="s">
        <v>22</v>
      </c>
      <c r="E297" s="50" t="s">
        <v>55</v>
      </c>
      <c r="F297" s="51">
        <v>200</v>
      </c>
      <c r="G297" s="73">
        <v>0.12</v>
      </c>
      <c r="H297" s="73">
        <v>3.1E-2</v>
      </c>
      <c r="I297" s="73">
        <v>15.041</v>
      </c>
      <c r="J297" s="73">
        <v>60.920999999999999</v>
      </c>
      <c r="K297" s="44">
        <v>1675</v>
      </c>
      <c r="L297" s="43"/>
    </row>
    <row r="298" spans="1:12" ht="15" x14ac:dyDescent="0.25">
      <c r="A298" s="23"/>
      <c r="B298" s="15"/>
      <c r="C298" s="11"/>
      <c r="D298" s="7" t="s">
        <v>23</v>
      </c>
      <c r="E298" s="50" t="s">
        <v>61</v>
      </c>
      <c r="F298" s="51">
        <v>30</v>
      </c>
      <c r="G298" s="73">
        <v>1.8</v>
      </c>
      <c r="H298" s="73">
        <v>0.3</v>
      </c>
      <c r="I298" s="73">
        <v>15.6</v>
      </c>
      <c r="J298" s="73">
        <v>72.3</v>
      </c>
      <c r="K298" s="44">
        <v>653</v>
      </c>
      <c r="L298" s="43"/>
    </row>
    <row r="299" spans="1:12" ht="15" x14ac:dyDescent="0.2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>
        <v>107.51</v>
      </c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SUM(F295:F302)</f>
        <v>520</v>
      </c>
      <c r="G303" s="19">
        <f>SUM(G295:G302)</f>
        <v>26.645000000000003</v>
      </c>
      <c r="H303" s="19">
        <f>SUM(H295:H302)</f>
        <v>27.795999999999999</v>
      </c>
      <c r="I303" s="19">
        <f>SUM(I295:I302)</f>
        <v>108.88799999999999</v>
      </c>
      <c r="J303" s="19">
        <f>SUM(J295:J302)</f>
        <v>792.29500000000007</v>
      </c>
      <c r="K303" s="25"/>
      <c r="L303" s="19">
        <f>SUM(L295:L302)</f>
        <v>107.51</v>
      </c>
    </row>
    <row r="304" spans="1:12" ht="15" x14ac:dyDescent="0.25">
      <c r="A304" s="26">
        <v>3</v>
      </c>
      <c r="B304" s="13">
        <f>B295</f>
        <v>4</v>
      </c>
      <c r="C304" s="10" t="s">
        <v>25</v>
      </c>
      <c r="D304" s="7" t="s">
        <v>26</v>
      </c>
      <c r="E304" s="50"/>
      <c r="F304" s="51"/>
      <c r="G304" s="73"/>
      <c r="H304" s="73"/>
      <c r="I304" s="73"/>
      <c r="J304" s="73"/>
      <c r="K304" s="44"/>
      <c r="L304" s="43"/>
    </row>
    <row r="305" spans="1:12" ht="15" x14ac:dyDescent="0.25">
      <c r="A305" s="23"/>
      <c r="B305" s="15"/>
      <c r="C305" s="11"/>
      <c r="D305" s="7" t="s">
        <v>27</v>
      </c>
      <c r="E305" s="50" t="s">
        <v>120</v>
      </c>
      <c r="F305" s="51">
        <v>250</v>
      </c>
      <c r="G305" s="73">
        <v>4.8220000000000001</v>
      </c>
      <c r="H305" s="73">
        <v>8.6790000000000003</v>
      </c>
      <c r="I305" s="73">
        <v>12.971</v>
      </c>
      <c r="J305" s="73">
        <v>149.285</v>
      </c>
      <c r="K305" s="44">
        <v>1440</v>
      </c>
      <c r="L305" s="43"/>
    </row>
    <row r="306" spans="1:12" ht="15" x14ac:dyDescent="0.25">
      <c r="A306" s="23"/>
      <c r="B306" s="15"/>
      <c r="C306" s="11"/>
      <c r="D306" s="7" t="s">
        <v>28</v>
      </c>
      <c r="E306" s="50" t="s">
        <v>86</v>
      </c>
      <c r="F306" s="51">
        <v>90</v>
      </c>
      <c r="G306" s="73">
        <v>16.07</v>
      </c>
      <c r="H306" s="73">
        <v>13.122999999999999</v>
      </c>
      <c r="I306" s="73">
        <v>2.9750000000000001</v>
      </c>
      <c r="J306" s="73">
        <v>194.291</v>
      </c>
      <c r="K306" s="44">
        <v>1283</v>
      </c>
      <c r="L306" s="43"/>
    </row>
    <row r="307" spans="1:12" ht="15" x14ac:dyDescent="0.25">
      <c r="A307" s="23"/>
      <c r="B307" s="15"/>
      <c r="C307" s="11"/>
      <c r="D307" s="7" t="s">
        <v>29</v>
      </c>
      <c r="E307" s="50" t="s">
        <v>60</v>
      </c>
      <c r="F307" s="51">
        <v>150</v>
      </c>
      <c r="G307" s="73">
        <v>3.78</v>
      </c>
      <c r="H307" s="73">
        <v>4.3310000000000004</v>
      </c>
      <c r="I307" s="73">
        <v>41.024000000000001</v>
      </c>
      <c r="J307" s="73">
        <v>218.19499999999999</v>
      </c>
      <c r="K307" s="44">
        <v>1700</v>
      </c>
      <c r="L307" s="43"/>
    </row>
    <row r="308" spans="1:12" ht="15" x14ac:dyDescent="0.25">
      <c r="A308" s="23"/>
      <c r="B308" s="15"/>
      <c r="C308" s="11"/>
      <c r="D308" s="7" t="s">
        <v>30</v>
      </c>
      <c r="E308" s="50" t="s">
        <v>101</v>
      </c>
      <c r="F308" s="51">
        <v>200</v>
      </c>
      <c r="G308" s="73">
        <v>0.16</v>
      </c>
      <c r="H308" s="73"/>
      <c r="I308" s="73">
        <v>17.02</v>
      </c>
      <c r="J308" s="73">
        <v>68.72</v>
      </c>
      <c r="K308" s="44">
        <v>1658</v>
      </c>
      <c r="L308" s="43"/>
    </row>
    <row r="309" spans="1:12" ht="15" x14ac:dyDescent="0.25">
      <c r="A309" s="23"/>
      <c r="B309" s="15"/>
      <c r="C309" s="11"/>
      <c r="D309" s="7" t="s">
        <v>31</v>
      </c>
      <c r="E309" s="50" t="s">
        <v>44</v>
      </c>
      <c r="F309" s="51">
        <v>20</v>
      </c>
      <c r="G309" s="73">
        <v>1.2</v>
      </c>
      <c r="H309" s="73">
        <v>0.2</v>
      </c>
      <c r="I309" s="73">
        <v>10.4</v>
      </c>
      <c r="J309" s="73">
        <v>48.2</v>
      </c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50" t="s">
        <v>68</v>
      </c>
      <c r="F310" s="51">
        <v>20</v>
      </c>
      <c r="G310" s="73">
        <v>1.2</v>
      </c>
      <c r="H310" s="73">
        <v>0.2</v>
      </c>
      <c r="I310" s="73">
        <v>10.4</v>
      </c>
      <c r="J310" s="73">
        <v>48.2</v>
      </c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107.51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4"/>
      <c r="B315" s="17"/>
      <c r="C315" s="8"/>
      <c r="D315" s="18" t="s">
        <v>33</v>
      </c>
      <c r="E315" s="9"/>
      <c r="F315" s="19">
        <f>SUM(F304:F314)</f>
        <v>730</v>
      </c>
      <c r="G315" s="19">
        <f>SUM(G304:G314)</f>
        <v>27.231999999999999</v>
      </c>
      <c r="H315" s="19">
        <f>SUM(H304:H314)</f>
        <v>26.532999999999998</v>
      </c>
      <c r="I315" s="19">
        <f>SUM(I304:I314)</f>
        <v>94.79</v>
      </c>
      <c r="J315" s="19">
        <f>SUM(J304:J314)</f>
        <v>726.89100000000008</v>
      </c>
      <c r="K315" s="25"/>
      <c r="L315" s="19">
        <f>SUM(L304:L314)</f>
        <v>107.51</v>
      </c>
    </row>
    <row r="316" spans="1:12" ht="15.75" thickBot="1" x14ac:dyDescent="0.25">
      <c r="A316" s="29">
        <f>A295</f>
        <v>3</v>
      </c>
      <c r="B316" s="30">
        <f>B295</f>
        <v>4</v>
      </c>
      <c r="C316" s="81" t="s">
        <v>4</v>
      </c>
      <c r="D316" s="82"/>
      <c r="E316" s="31"/>
      <c r="F316" s="32">
        <f>F303+F315</f>
        <v>1250</v>
      </c>
      <c r="G316" s="32">
        <f>G303+G315</f>
        <v>53.877000000000002</v>
      </c>
      <c r="H316" s="32">
        <f>H303+H315</f>
        <v>54.328999999999994</v>
      </c>
      <c r="I316" s="32">
        <f>I303+I315</f>
        <v>203.678</v>
      </c>
      <c r="J316" s="32">
        <f>J303+J315</f>
        <v>1519.1860000000001</v>
      </c>
      <c r="K316" s="32"/>
      <c r="L316" s="32">
        <f>L303+L315</f>
        <v>215.02</v>
      </c>
    </row>
    <row r="317" spans="1:12" ht="15" x14ac:dyDescent="0.25">
      <c r="A317" s="20">
        <v>3</v>
      </c>
      <c r="B317" s="21">
        <v>5</v>
      </c>
      <c r="C317" s="22" t="s">
        <v>20</v>
      </c>
      <c r="D317" s="5" t="s">
        <v>21</v>
      </c>
      <c r="E317" s="67" t="s">
        <v>64</v>
      </c>
      <c r="F317" s="68">
        <v>200</v>
      </c>
      <c r="G317" s="79">
        <v>22.175000000000001</v>
      </c>
      <c r="H317" s="79">
        <v>21.15</v>
      </c>
      <c r="I317" s="79">
        <v>69.38</v>
      </c>
      <c r="J317" s="79">
        <v>556.57000000000005</v>
      </c>
      <c r="K317" s="41">
        <v>1717</v>
      </c>
      <c r="L317" s="40"/>
    </row>
    <row r="318" spans="1:12" ht="15" x14ac:dyDescent="0.25">
      <c r="A318" s="23"/>
      <c r="B318" s="15"/>
      <c r="C318" s="11"/>
      <c r="D318" s="7" t="s">
        <v>22</v>
      </c>
      <c r="E318" s="67" t="s">
        <v>87</v>
      </c>
      <c r="F318" s="68">
        <v>205</v>
      </c>
      <c r="G318" s="77">
        <v>0.16500000000000001</v>
      </c>
      <c r="H318" s="77">
        <v>3.5999999999999997E-2</v>
      </c>
      <c r="I318" s="77">
        <v>15.191000000000001</v>
      </c>
      <c r="J318" s="77">
        <v>61.746000000000002</v>
      </c>
      <c r="K318" s="44">
        <v>404</v>
      </c>
      <c r="L318" s="43"/>
    </row>
    <row r="319" spans="1:12" ht="15" x14ac:dyDescent="0.25">
      <c r="A319" s="23"/>
      <c r="B319" s="15"/>
      <c r="C319" s="11"/>
      <c r="D319" s="7" t="s">
        <v>24</v>
      </c>
      <c r="E319" s="67" t="s">
        <v>69</v>
      </c>
      <c r="F319" s="68">
        <v>100</v>
      </c>
      <c r="G319" s="77">
        <v>0.65</v>
      </c>
      <c r="H319" s="77">
        <v>0.1</v>
      </c>
      <c r="I319" s="77">
        <v>8.9499999999999993</v>
      </c>
      <c r="J319" s="77">
        <v>39.299999999999997</v>
      </c>
      <c r="K319" s="44"/>
      <c r="L319" s="43"/>
    </row>
    <row r="320" spans="1:12" ht="15" x14ac:dyDescent="0.25">
      <c r="A320" s="23"/>
      <c r="B320" s="15"/>
      <c r="C320" s="11"/>
      <c r="D320" s="7"/>
      <c r="E320" s="42"/>
      <c r="F320" s="43"/>
      <c r="G320" s="43"/>
      <c r="H320" s="43"/>
      <c r="I320" s="43"/>
      <c r="J320" s="43"/>
      <c r="K320" s="44"/>
      <c r="L320" s="43">
        <v>107.51</v>
      </c>
    </row>
    <row r="321" spans="1:12" ht="15" x14ac:dyDescent="0.25">
      <c r="A321" s="23"/>
      <c r="B321" s="15"/>
      <c r="C321" s="11"/>
      <c r="D321" s="7"/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23"/>
      <c r="B322" s="15"/>
      <c r="C322" s="11"/>
      <c r="D322" s="7"/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6"/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6"/>
      <c r="E324" s="42"/>
      <c r="F324" s="43"/>
      <c r="G324" s="43"/>
      <c r="H324" s="43"/>
      <c r="I324" s="43"/>
      <c r="J324" s="43"/>
      <c r="K324" s="44"/>
      <c r="L324" s="43"/>
    </row>
    <row r="325" spans="1:12" ht="15.75" customHeight="1" x14ac:dyDescent="0.25">
      <c r="A325" s="24"/>
      <c r="B325" s="17"/>
      <c r="C325" s="8"/>
      <c r="D325" s="18" t="s">
        <v>33</v>
      </c>
      <c r="E325" s="9"/>
      <c r="F325" s="19">
        <f>SUM(F317:F324)</f>
        <v>505</v>
      </c>
      <c r="G325" s="19">
        <f>SUM(G317:G324)</f>
        <v>22.99</v>
      </c>
      <c r="H325" s="19">
        <f>SUM(H317:H324)</f>
        <v>21.286000000000001</v>
      </c>
      <c r="I325" s="19">
        <f>SUM(I317:I324)</f>
        <v>93.521000000000001</v>
      </c>
      <c r="J325" s="19">
        <f>SUM(J317:J324)</f>
        <v>657.61599999999999</v>
      </c>
      <c r="K325" s="25"/>
      <c r="L325" s="19">
        <f>SUM(L317:L324)</f>
        <v>107.51</v>
      </c>
    </row>
    <row r="326" spans="1:12" ht="15" x14ac:dyDescent="0.25">
      <c r="A326" s="26">
        <v>3</v>
      </c>
      <c r="B326" s="13">
        <f>B317</f>
        <v>5</v>
      </c>
      <c r="C326" s="10" t="s">
        <v>25</v>
      </c>
      <c r="D326" s="7" t="s">
        <v>26</v>
      </c>
      <c r="E326" s="50"/>
      <c r="F326" s="51"/>
      <c r="G326" s="73"/>
      <c r="H326" s="73"/>
      <c r="I326" s="73"/>
      <c r="J326" s="73"/>
      <c r="K326" s="44"/>
      <c r="L326" s="43"/>
    </row>
    <row r="327" spans="1:12" ht="15" x14ac:dyDescent="0.25">
      <c r="A327" s="23"/>
      <c r="B327" s="15"/>
      <c r="C327" s="11"/>
      <c r="D327" s="7" t="s">
        <v>27</v>
      </c>
      <c r="E327" s="50" t="s">
        <v>121</v>
      </c>
      <c r="F327" s="51">
        <v>250</v>
      </c>
      <c r="G327" s="73">
        <v>6.6769999999999996</v>
      </c>
      <c r="H327" s="73">
        <v>10.599</v>
      </c>
      <c r="I327" s="73">
        <v>20.901</v>
      </c>
      <c r="J327" s="73">
        <v>205.70699999999999</v>
      </c>
      <c r="K327" s="44">
        <v>1818</v>
      </c>
      <c r="L327" s="43"/>
    </row>
    <row r="328" spans="1:12" ht="15" x14ac:dyDescent="0.25">
      <c r="A328" s="23"/>
      <c r="B328" s="15"/>
      <c r="C328" s="11"/>
      <c r="D328" s="7" t="s">
        <v>28</v>
      </c>
      <c r="E328" s="50" t="s">
        <v>103</v>
      </c>
      <c r="F328" s="51">
        <v>90</v>
      </c>
      <c r="G328" s="73">
        <v>15.154</v>
      </c>
      <c r="H328" s="73">
        <v>17.241</v>
      </c>
      <c r="I328" s="73">
        <v>9.32</v>
      </c>
      <c r="J328" s="73">
        <v>253.06700000000001</v>
      </c>
      <c r="K328" s="44">
        <v>1204</v>
      </c>
      <c r="L328" s="43"/>
    </row>
    <row r="329" spans="1:12" ht="15" x14ac:dyDescent="0.25">
      <c r="A329" s="23"/>
      <c r="B329" s="15"/>
      <c r="C329" s="11"/>
      <c r="D329" s="7" t="s">
        <v>29</v>
      </c>
      <c r="E329" s="50" t="s">
        <v>52</v>
      </c>
      <c r="F329" s="51">
        <v>150</v>
      </c>
      <c r="G329" s="73">
        <v>3.4039999999999999</v>
      </c>
      <c r="H329" s="73">
        <v>4.9039999999999999</v>
      </c>
      <c r="I329" s="73">
        <v>22.94</v>
      </c>
      <c r="J329" s="73">
        <v>149.511</v>
      </c>
      <c r="K329" s="44">
        <v>1720</v>
      </c>
      <c r="L329" s="43"/>
    </row>
    <row r="330" spans="1:12" ht="15" x14ac:dyDescent="0.25">
      <c r="A330" s="23"/>
      <c r="B330" s="15"/>
      <c r="C330" s="11"/>
      <c r="D330" s="7" t="s">
        <v>30</v>
      </c>
      <c r="E330" s="50" t="s">
        <v>116</v>
      </c>
      <c r="F330" s="51">
        <v>200</v>
      </c>
      <c r="G330" s="73">
        <v>0.08</v>
      </c>
      <c r="H330" s="73"/>
      <c r="I330" s="73">
        <v>16.96</v>
      </c>
      <c r="J330" s="73">
        <v>68.16</v>
      </c>
      <c r="K330" s="44">
        <v>1690</v>
      </c>
      <c r="L330" s="43"/>
    </row>
    <row r="331" spans="1:12" ht="15" x14ac:dyDescent="0.25">
      <c r="A331" s="23"/>
      <c r="B331" s="15"/>
      <c r="C331" s="11"/>
      <c r="D331" s="7" t="s">
        <v>31</v>
      </c>
      <c r="E331" s="50" t="s">
        <v>53</v>
      </c>
      <c r="F331" s="51">
        <v>20</v>
      </c>
      <c r="G331" s="73">
        <v>1.2</v>
      </c>
      <c r="H331" s="73">
        <v>0.2</v>
      </c>
      <c r="I331" s="73">
        <v>10.4</v>
      </c>
      <c r="J331" s="73">
        <v>48.2</v>
      </c>
      <c r="K331" s="44"/>
      <c r="L331" s="43"/>
    </row>
    <row r="332" spans="1:12" ht="15" x14ac:dyDescent="0.25">
      <c r="A332" s="23"/>
      <c r="B332" s="15"/>
      <c r="C332" s="11"/>
      <c r="D332" s="7" t="s">
        <v>32</v>
      </c>
      <c r="E332" s="50" t="s">
        <v>70</v>
      </c>
      <c r="F332" s="51">
        <v>20</v>
      </c>
      <c r="G332" s="73">
        <v>1.2</v>
      </c>
      <c r="H332" s="73">
        <v>0.2</v>
      </c>
      <c r="I332" s="73">
        <v>10.4</v>
      </c>
      <c r="J332" s="73">
        <v>48.2</v>
      </c>
      <c r="K332" s="44"/>
      <c r="L332" s="43"/>
    </row>
    <row r="333" spans="1:12" ht="15" x14ac:dyDescent="0.25">
      <c r="A333" s="23"/>
      <c r="B333" s="15"/>
      <c r="C333" s="11"/>
      <c r="D333" s="7"/>
      <c r="E333" s="42"/>
      <c r="F333" s="43"/>
      <c r="G333" s="43"/>
      <c r="H333" s="43"/>
      <c r="I333" s="43"/>
      <c r="J333" s="43"/>
      <c r="K333" s="44"/>
      <c r="L333" s="43">
        <v>107.51</v>
      </c>
    </row>
    <row r="334" spans="1:12" ht="15" x14ac:dyDescent="0.25">
      <c r="A334" s="23"/>
      <c r="B334" s="15"/>
      <c r="C334" s="11"/>
      <c r="D334" s="7"/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7"/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6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4"/>
      <c r="B338" s="17"/>
      <c r="C338" s="8"/>
      <c r="D338" s="18" t="s">
        <v>33</v>
      </c>
      <c r="E338" s="9"/>
      <c r="F338" s="19">
        <f>SUM(F326:F337)</f>
        <v>730</v>
      </c>
      <c r="G338" s="19">
        <f t="shared" ref="G338:J338" si="52">SUM(G326:G337)</f>
        <v>27.714999999999996</v>
      </c>
      <c r="H338" s="19">
        <f t="shared" si="52"/>
        <v>33.144000000000005</v>
      </c>
      <c r="I338" s="19">
        <f t="shared" si="52"/>
        <v>90.921000000000021</v>
      </c>
      <c r="J338" s="19">
        <f t="shared" si="52"/>
        <v>772.84500000000003</v>
      </c>
      <c r="K338" s="25"/>
      <c r="L338" s="19">
        <f t="shared" ref="L338" si="53">SUM(L326:L337)</f>
        <v>107.51</v>
      </c>
    </row>
    <row r="339" spans="1:12" ht="15.75" thickBot="1" x14ac:dyDescent="0.25">
      <c r="A339" s="29">
        <f>A317</f>
        <v>3</v>
      </c>
      <c r="B339" s="30">
        <f>B317</f>
        <v>5</v>
      </c>
      <c r="C339" s="81" t="s">
        <v>4</v>
      </c>
      <c r="D339" s="82"/>
      <c r="E339" s="31"/>
      <c r="F339" s="32">
        <f>F325+F338</f>
        <v>1235</v>
      </c>
      <c r="G339" s="32">
        <f t="shared" ref="G339:J339" si="54">G325+G338</f>
        <v>50.704999999999998</v>
      </c>
      <c r="H339" s="32">
        <f t="shared" si="54"/>
        <v>54.430000000000007</v>
      </c>
      <c r="I339" s="32">
        <f t="shared" si="54"/>
        <v>184.44200000000001</v>
      </c>
      <c r="J339" s="32">
        <f t="shared" si="54"/>
        <v>1430.461</v>
      </c>
      <c r="K339" s="32"/>
      <c r="L339" s="32">
        <f t="shared" ref="L339" si="55">L325+L338</f>
        <v>215.02</v>
      </c>
    </row>
    <row r="340" spans="1:12" ht="15" x14ac:dyDescent="0.25">
      <c r="A340" s="20">
        <v>4</v>
      </c>
      <c r="B340" s="21">
        <v>1</v>
      </c>
      <c r="C340" s="22" t="s">
        <v>20</v>
      </c>
      <c r="D340" s="5" t="s">
        <v>21</v>
      </c>
      <c r="E340" s="65" t="s">
        <v>79</v>
      </c>
      <c r="F340" s="66">
        <v>150</v>
      </c>
      <c r="G340" s="66">
        <v>4.883</v>
      </c>
      <c r="H340" s="66">
        <v>6.2060000000000004</v>
      </c>
      <c r="I340" s="66">
        <v>21.658999999999999</v>
      </c>
      <c r="J340" s="66">
        <v>162.023</v>
      </c>
      <c r="K340" s="44">
        <v>1694</v>
      </c>
      <c r="L340" s="43"/>
    </row>
    <row r="341" spans="1:12" ht="15" x14ac:dyDescent="0.25">
      <c r="A341" s="23"/>
      <c r="B341" s="15"/>
      <c r="C341" s="11"/>
      <c r="D341" s="7" t="s">
        <v>22</v>
      </c>
      <c r="E341" s="67" t="s">
        <v>41</v>
      </c>
      <c r="F341" s="68">
        <v>200</v>
      </c>
      <c r="G341" s="77">
        <v>1.8140000000000001</v>
      </c>
      <c r="H341" s="77">
        <v>1.512</v>
      </c>
      <c r="I341" s="77">
        <v>19.529</v>
      </c>
      <c r="J341" s="77">
        <v>98.975999999999999</v>
      </c>
      <c r="K341" s="44">
        <v>1713</v>
      </c>
      <c r="L341" s="43"/>
    </row>
    <row r="342" spans="1:12" ht="15" x14ac:dyDescent="0.25">
      <c r="A342" s="23"/>
      <c r="B342" s="15"/>
      <c r="C342" s="11"/>
      <c r="D342" s="7" t="s">
        <v>24</v>
      </c>
      <c r="E342" s="67" t="s">
        <v>42</v>
      </c>
      <c r="F342" s="68">
        <v>100</v>
      </c>
      <c r="G342" s="77">
        <v>0.65</v>
      </c>
      <c r="H342" s="77">
        <v>0.1</v>
      </c>
      <c r="I342" s="77">
        <v>8.9499999999999993</v>
      </c>
      <c r="J342" s="77">
        <v>39.299999999999997</v>
      </c>
      <c r="K342" s="44"/>
      <c r="L342" s="43"/>
    </row>
    <row r="343" spans="1:12" ht="15" x14ac:dyDescent="0.25">
      <c r="A343" s="23"/>
      <c r="B343" s="15"/>
      <c r="C343" s="11"/>
      <c r="D343" s="7"/>
      <c r="E343" s="67" t="s">
        <v>90</v>
      </c>
      <c r="F343" s="68">
        <v>55</v>
      </c>
      <c r="G343" s="78">
        <v>7.21</v>
      </c>
      <c r="H343" s="78">
        <v>8.9649999999999999</v>
      </c>
      <c r="I343" s="78">
        <v>15.67</v>
      </c>
      <c r="J343" s="78">
        <v>172.20500000000001</v>
      </c>
      <c r="K343" s="44">
        <v>1273</v>
      </c>
      <c r="L343" s="43"/>
    </row>
    <row r="344" spans="1:12" ht="15" x14ac:dyDescent="0.25">
      <c r="A344" s="23"/>
      <c r="B344" s="15"/>
      <c r="C344" s="11"/>
      <c r="D344" s="7" t="s">
        <v>89</v>
      </c>
      <c r="E344" s="42" t="s">
        <v>44</v>
      </c>
      <c r="F344" s="43">
        <v>20</v>
      </c>
      <c r="G344" s="43">
        <v>1.2</v>
      </c>
      <c r="H344" s="43">
        <v>0.2</v>
      </c>
      <c r="I344" s="43">
        <v>10.4</v>
      </c>
      <c r="J344" s="43">
        <v>48.2</v>
      </c>
      <c r="K344" s="44"/>
      <c r="L344" s="43">
        <v>107.51</v>
      </c>
    </row>
    <row r="345" spans="1:12" ht="15" x14ac:dyDescent="0.25">
      <c r="A345" s="23"/>
      <c r="B345" s="15"/>
      <c r="C345" s="11"/>
      <c r="D345" s="7"/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4"/>
      <c r="B348" s="17"/>
      <c r="C348" s="8"/>
      <c r="D348" s="18" t="s">
        <v>33</v>
      </c>
      <c r="E348" s="9"/>
      <c r="F348" s="19">
        <f>SUM(F340:F347)</f>
        <v>525</v>
      </c>
      <c r="G348" s="19">
        <f>SUM(G340:G347)</f>
        <v>15.757</v>
      </c>
      <c r="H348" s="19">
        <f>SUM(H340:H347)</f>
        <v>16.983000000000001</v>
      </c>
      <c r="I348" s="19">
        <f>SUM(I340:I347)</f>
        <v>76.208000000000013</v>
      </c>
      <c r="J348" s="19">
        <f>SUM(J340:J347)</f>
        <v>520.70400000000006</v>
      </c>
      <c r="K348" s="25"/>
      <c r="L348" s="19">
        <f>SUM(L340:L347)</f>
        <v>107.51</v>
      </c>
    </row>
    <row r="349" spans="1:12" ht="15" x14ac:dyDescent="0.25">
      <c r="A349" s="26">
        <v>4</v>
      </c>
      <c r="B349" s="13">
        <f>B340</f>
        <v>1</v>
      </c>
      <c r="C349" s="10" t="s">
        <v>25</v>
      </c>
      <c r="D349" s="7" t="s">
        <v>26</v>
      </c>
      <c r="E349" s="50"/>
      <c r="F349" s="51"/>
      <c r="G349" s="73"/>
      <c r="H349" s="73"/>
      <c r="I349" s="73"/>
      <c r="J349" s="73"/>
      <c r="K349" s="44"/>
      <c r="L349" s="43"/>
    </row>
    <row r="350" spans="1:12" ht="25.5" x14ac:dyDescent="0.25">
      <c r="A350" s="23"/>
      <c r="B350" s="15"/>
      <c r="C350" s="11"/>
      <c r="D350" s="7" t="s">
        <v>27</v>
      </c>
      <c r="E350" s="50" t="s">
        <v>111</v>
      </c>
      <c r="F350" s="51">
        <v>250</v>
      </c>
      <c r="G350" s="73">
        <v>5.1219999999999999</v>
      </c>
      <c r="H350" s="73">
        <v>8.6890000000000001</v>
      </c>
      <c r="I350" s="73">
        <v>10.351000000000001</v>
      </c>
      <c r="J350" s="73">
        <v>140.095</v>
      </c>
      <c r="K350" s="44">
        <v>1442</v>
      </c>
      <c r="L350" s="43"/>
    </row>
    <row r="351" spans="1:12" ht="15" x14ac:dyDescent="0.25">
      <c r="A351" s="23"/>
      <c r="B351" s="15"/>
      <c r="C351" s="11"/>
      <c r="D351" s="7" t="s">
        <v>28</v>
      </c>
      <c r="E351" s="50" t="s">
        <v>65</v>
      </c>
      <c r="F351" s="51">
        <v>90</v>
      </c>
      <c r="G351" s="73">
        <v>15.837999999999999</v>
      </c>
      <c r="H351" s="73">
        <v>12.102</v>
      </c>
      <c r="I351" s="73">
        <v>2.6190000000000002</v>
      </c>
      <c r="J351" s="73">
        <v>182.74799999999999</v>
      </c>
      <c r="K351" s="44">
        <v>1716</v>
      </c>
      <c r="L351" s="43"/>
    </row>
    <row r="352" spans="1:12" ht="15" x14ac:dyDescent="0.25">
      <c r="A352" s="23"/>
      <c r="B352" s="15"/>
      <c r="C352" s="11"/>
      <c r="D352" s="7" t="s">
        <v>29</v>
      </c>
      <c r="E352" s="50" t="s">
        <v>43</v>
      </c>
      <c r="F352" s="51">
        <v>150</v>
      </c>
      <c r="G352" s="73">
        <v>6.9009999999999998</v>
      </c>
      <c r="H352" s="73">
        <v>4.5309999999999997</v>
      </c>
      <c r="I352" s="73">
        <v>45.970999999999997</v>
      </c>
      <c r="J352" s="73">
        <v>252.26300000000001</v>
      </c>
      <c r="K352" s="44">
        <v>1669</v>
      </c>
      <c r="L352" s="43"/>
    </row>
    <row r="353" spans="1:12" ht="15" x14ac:dyDescent="0.25">
      <c r="A353" s="23"/>
      <c r="B353" s="15"/>
      <c r="C353" s="11"/>
      <c r="D353" s="7" t="s">
        <v>30</v>
      </c>
      <c r="E353" s="50" t="s">
        <v>105</v>
      </c>
      <c r="F353" s="51">
        <v>200</v>
      </c>
      <c r="G353" s="73">
        <v>7.1999999999999995E-2</v>
      </c>
      <c r="H353" s="73"/>
      <c r="I353" s="73">
        <v>31.72</v>
      </c>
      <c r="J353" s="73">
        <v>127.16800000000001</v>
      </c>
      <c r="K353" s="44">
        <v>1670</v>
      </c>
      <c r="L353" s="43"/>
    </row>
    <row r="354" spans="1:12" ht="15" x14ac:dyDescent="0.25">
      <c r="A354" s="23"/>
      <c r="B354" s="15"/>
      <c r="C354" s="11"/>
      <c r="D354" s="7" t="s">
        <v>31</v>
      </c>
      <c r="E354" s="50" t="s">
        <v>53</v>
      </c>
      <c r="F354" s="51">
        <v>20</v>
      </c>
      <c r="G354" s="73">
        <v>1.2</v>
      </c>
      <c r="H354" s="73">
        <v>0.2</v>
      </c>
      <c r="I354" s="73">
        <v>10.4</v>
      </c>
      <c r="J354" s="73">
        <v>48.2</v>
      </c>
      <c r="K354" s="44"/>
      <c r="L354" s="43"/>
    </row>
    <row r="355" spans="1:12" ht="15" x14ac:dyDescent="0.25">
      <c r="A355" s="23"/>
      <c r="B355" s="15"/>
      <c r="C355" s="11"/>
      <c r="D355" s="7" t="s">
        <v>32</v>
      </c>
      <c r="E355" s="50" t="s">
        <v>71</v>
      </c>
      <c r="F355" s="51">
        <v>20</v>
      </c>
      <c r="G355" s="73">
        <v>1.2</v>
      </c>
      <c r="H355" s="73">
        <v>0.2</v>
      </c>
      <c r="I355" s="73">
        <v>10.4</v>
      </c>
      <c r="J355" s="73">
        <v>48.2</v>
      </c>
      <c r="K355" s="44"/>
      <c r="L355" s="43"/>
    </row>
    <row r="356" spans="1:12" ht="15" x14ac:dyDescent="0.25">
      <c r="A356" s="23"/>
      <c r="B356" s="15"/>
      <c r="C356" s="11"/>
      <c r="D356" s="7"/>
      <c r="E356" s="42"/>
      <c r="F356" s="43"/>
      <c r="G356" s="43"/>
      <c r="H356" s="43"/>
      <c r="I356" s="43"/>
      <c r="J356" s="43"/>
      <c r="K356" s="44"/>
      <c r="L356" s="43">
        <v>107.51</v>
      </c>
    </row>
    <row r="357" spans="1:12" ht="15" x14ac:dyDescent="0.25">
      <c r="A357" s="23"/>
      <c r="B357" s="15"/>
      <c r="C357" s="11"/>
      <c r="D357" s="7"/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/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23"/>
      <c r="B359" s="15"/>
      <c r="C359" s="11"/>
      <c r="D359" s="6"/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4"/>
      <c r="B361" s="17"/>
      <c r="C361" s="8"/>
      <c r="D361" s="18" t="s">
        <v>33</v>
      </c>
      <c r="E361" s="9"/>
      <c r="F361" s="19">
        <f>SUM(F349:F360)</f>
        <v>730</v>
      </c>
      <c r="G361" s="19">
        <f t="shared" ref="G361:J361" si="56">SUM(G349:G360)</f>
        <v>30.332999999999998</v>
      </c>
      <c r="H361" s="19">
        <f t="shared" si="56"/>
        <v>25.721999999999998</v>
      </c>
      <c r="I361" s="19">
        <f t="shared" si="56"/>
        <v>111.46100000000001</v>
      </c>
      <c r="J361" s="19">
        <f t="shared" si="56"/>
        <v>798.67400000000009</v>
      </c>
      <c r="K361" s="25"/>
      <c r="L361" s="19">
        <f t="shared" ref="L361" si="57">SUM(L349:L360)</f>
        <v>107.51</v>
      </c>
    </row>
    <row r="362" spans="1:12" ht="15.75" thickBot="1" x14ac:dyDescent="0.25">
      <c r="A362" s="29">
        <f>A340</f>
        <v>4</v>
      </c>
      <c r="B362" s="30">
        <f>B340</f>
        <v>1</v>
      </c>
      <c r="C362" s="81" t="s">
        <v>4</v>
      </c>
      <c r="D362" s="82"/>
      <c r="E362" s="31"/>
      <c r="F362" s="32">
        <f>F348+F361</f>
        <v>1255</v>
      </c>
      <c r="G362" s="32">
        <f t="shared" ref="G362:J362" si="58">G348+G361</f>
        <v>46.089999999999996</v>
      </c>
      <c r="H362" s="32">
        <f t="shared" si="58"/>
        <v>42.704999999999998</v>
      </c>
      <c r="I362" s="32">
        <f t="shared" si="58"/>
        <v>187.66900000000004</v>
      </c>
      <c r="J362" s="32">
        <f t="shared" si="58"/>
        <v>1319.3780000000002</v>
      </c>
      <c r="K362" s="32"/>
      <c r="L362" s="32">
        <f t="shared" ref="L362" si="59">L348+L361</f>
        <v>215.02</v>
      </c>
    </row>
    <row r="363" spans="1:12" ht="15" x14ac:dyDescent="0.25">
      <c r="A363" s="14">
        <v>4</v>
      </c>
      <c r="B363" s="15">
        <v>2</v>
      </c>
      <c r="C363" s="22" t="s">
        <v>20</v>
      </c>
      <c r="D363" s="5" t="s">
        <v>21</v>
      </c>
      <c r="E363" s="50" t="s">
        <v>122</v>
      </c>
      <c r="F363" s="51">
        <v>90</v>
      </c>
      <c r="G363" s="73">
        <v>15.523999999999999</v>
      </c>
      <c r="H363" s="73">
        <v>21.423999999999999</v>
      </c>
      <c r="I363" s="73">
        <v>16.952000000000002</v>
      </c>
      <c r="J363" s="73">
        <v>322.72399999999999</v>
      </c>
      <c r="K363" s="41">
        <v>133</v>
      </c>
      <c r="L363" s="40"/>
    </row>
    <row r="364" spans="1:12" ht="15" x14ac:dyDescent="0.25">
      <c r="A364" s="14"/>
      <c r="B364" s="15"/>
      <c r="C364" s="11"/>
      <c r="D364" s="70" t="s">
        <v>21</v>
      </c>
      <c r="E364" s="50" t="s">
        <v>123</v>
      </c>
      <c r="F364" s="51">
        <v>180</v>
      </c>
      <c r="G364" s="73">
        <v>8.2530000000000001</v>
      </c>
      <c r="H364" s="73">
        <v>6.1429999999999998</v>
      </c>
      <c r="I364" s="73">
        <v>42.927999999999997</v>
      </c>
      <c r="J364" s="73">
        <v>260.00700000000001</v>
      </c>
      <c r="K364" s="44">
        <v>1680</v>
      </c>
      <c r="L364" s="43"/>
    </row>
    <row r="365" spans="1:12" ht="15" x14ac:dyDescent="0.25">
      <c r="A365" s="14"/>
      <c r="B365" s="15"/>
      <c r="C365" s="11"/>
      <c r="D365" s="7" t="s">
        <v>22</v>
      </c>
      <c r="E365" s="50" t="s">
        <v>47</v>
      </c>
      <c r="F365" s="51">
        <v>205</v>
      </c>
      <c r="G365" s="73">
        <v>0.16500000000000001</v>
      </c>
      <c r="H365" s="73">
        <v>3.5999999999999997E-2</v>
      </c>
      <c r="I365" s="73">
        <v>15.191000000000001</v>
      </c>
      <c r="J365" s="73">
        <v>61.746000000000002</v>
      </c>
      <c r="K365" s="44">
        <v>404</v>
      </c>
      <c r="L365" s="43"/>
    </row>
    <row r="366" spans="1:12" ht="15" x14ac:dyDescent="0.25">
      <c r="A366" s="14"/>
      <c r="B366" s="15"/>
      <c r="C366" s="11"/>
      <c r="D366" s="7" t="s">
        <v>89</v>
      </c>
      <c r="E366" s="50" t="s">
        <v>61</v>
      </c>
      <c r="F366" s="51">
        <v>30</v>
      </c>
      <c r="G366" s="73">
        <v>1.8</v>
      </c>
      <c r="H366" s="73">
        <v>0.3</v>
      </c>
      <c r="I366" s="73">
        <v>15.6</v>
      </c>
      <c r="J366" s="73">
        <v>72.3</v>
      </c>
      <c r="K366" s="44">
        <v>653</v>
      </c>
      <c r="L366" s="43"/>
    </row>
    <row r="367" spans="1:12" ht="15" x14ac:dyDescent="0.25">
      <c r="A367" s="14"/>
      <c r="B367" s="15"/>
      <c r="C367" s="11"/>
      <c r="D367" s="7"/>
      <c r="E367" s="42"/>
      <c r="F367" s="43"/>
      <c r="G367" s="43"/>
      <c r="H367" s="43"/>
      <c r="I367" s="43"/>
      <c r="J367" s="43"/>
      <c r="K367" s="44"/>
      <c r="L367" s="43"/>
    </row>
    <row r="368" spans="1:12" ht="15" x14ac:dyDescent="0.25">
      <c r="A368" s="14"/>
      <c r="B368" s="15"/>
      <c r="C368" s="11"/>
      <c r="D368" s="64"/>
      <c r="E368" s="50"/>
      <c r="F368" s="51"/>
      <c r="G368" s="52"/>
      <c r="H368" s="52"/>
      <c r="I368" s="52"/>
      <c r="J368" s="52"/>
      <c r="K368" s="44"/>
      <c r="L368" s="43"/>
    </row>
    <row r="369" spans="1:12" ht="15" x14ac:dyDescent="0.25">
      <c r="A369" s="14"/>
      <c r="B369" s="15"/>
      <c r="C369" s="11"/>
      <c r="D369" s="7"/>
      <c r="E369" s="42"/>
      <c r="F369" s="43"/>
      <c r="G369" s="43"/>
      <c r="H369" s="43"/>
      <c r="I369" s="43"/>
      <c r="J369" s="43"/>
      <c r="K369" s="44"/>
      <c r="L369" s="43">
        <v>107.51</v>
      </c>
    </row>
    <row r="370" spans="1:12" ht="15" x14ac:dyDescent="0.25">
      <c r="A370" s="14"/>
      <c r="B370" s="15"/>
      <c r="C370" s="11"/>
      <c r="D370" s="7"/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14"/>
      <c r="B371" s="15"/>
      <c r="C371" s="11"/>
      <c r="D371" s="6"/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14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16"/>
      <c r="B373" s="17"/>
      <c r="C373" s="8"/>
      <c r="D373" s="18" t="s">
        <v>33</v>
      </c>
      <c r="E373" s="9"/>
      <c r="F373" s="19">
        <f>SUM(F363:F372)</f>
        <v>505</v>
      </c>
      <c r="G373" s="19">
        <f t="shared" ref="G373:J373" si="60">SUM(G363:G372)</f>
        <v>25.742000000000001</v>
      </c>
      <c r="H373" s="19">
        <f t="shared" si="60"/>
        <v>27.903000000000002</v>
      </c>
      <c r="I373" s="19">
        <f t="shared" si="60"/>
        <v>90.670999999999992</v>
      </c>
      <c r="J373" s="19">
        <f t="shared" si="60"/>
        <v>716.77699999999993</v>
      </c>
      <c r="K373" s="25"/>
      <c r="L373" s="19">
        <f t="shared" ref="L373" si="61">SUM(L363:L372)</f>
        <v>107.51</v>
      </c>
    </row>
    <row r="374" spans="1:12" ht="15" x14ac:dyDescent="0.25">
      <c r="A374" s="13">
        <v>4</v>
      </c>
      <c r="B374" s="13">
        <f>B363</f>
        <v>2</v>
      </c>
      <c r="C374" s="10" t="s">
        <v>25</v>
      </c>
      <c r="D374" s="7" t="s">
        <v>26</v>
      </c>
      <c r="E374" s="50"/>
      <c r="F374" s="51"/>
      <c r="G374" s="73"/>
      <c r="H374" s="73"/>
      <c r="I374" s="73"/>
      <c r="J374" s="73"/>
      <c r="K374" s="44"/>
      <c r="L374" s="43"/>
    </row>
    <row r="375" spans="1:12" ht="15" x14ac:dyDescent="0.25">
      <c r="A375" s="14"/>
      <c r="B375" s="15"/>
      <c r="C375" s="11"/>
      <c r="D375" s="7" t="s">
        <v>27</v>
      </c>
      <c r="E375" s="50" t="s">
        <v>95</v>
      </c>
      <c r="F375" s="51">
        <v>250</v>
      </c>
      <c r="G375" s="73">
        <v>5.6470000000000002</v>
      </c>
      <c r="H375" s="73">
        <v>8.077</v>
      </c>
      <c r="I375" s="73">
        <v>16.731000000000002</v>
      </c>
      <c r="J375" s="73">
        <v>162.202</v>
      </c>
      <c r="K375" s="44">
        <v>1587</v>
      </c>
      <c r="L375" s="43"/>
    </row>
    <row r="376" spans="1:12" ht="15" x14ac:dyDescent="0.25">
      <c r="A376" s="14"/>
      <c r="B376" s="15"/>
      <c r="C376" s="11"/>
      <c r="D376" s="7" t="s">
        <v>28</v>
      </c>
      <c r="E376" s="50" t="s">
        <v>124</v>
      </c>
      <c r="F376" s="51">
        <v>230</v>
      </c>
      <c r="G376" s="73">
        <v>19.009</v>
      </c>
      <c r="H376" s="73">
        <v>24.414999999999999</v>
      </c>
      <c r="I376" s="73">
        <v>27.949000000000002</v>
      </c>
      <c r="J376" s="73">
        <v>407.56700000000001</v>
      </c>
      <c r="K376" s="44">
        <v>1731</v>
      </c>
      <c r="L376" s="43"/>
    </row>
    <row r="377" spans="1:12" ht="15" x14ac:dyDescent="0.25">
      <c r="A377" s="14"/>
      <c r="B377" s="15"/>
      <c r="C377" s="11"/>
      <c r="D377" s="7" t="s">
        <v>30</v>
      </c>
      <c r="E377" s="50" t="s">
        <v>109</v>
      </c>
      <c r="F377" s="51">
        <v>200</v>
      </c>
      <c r="G377" s="73">
        <v>0.24</v>
      </c>
      <c r="H377" s="73">
        <v>0.02</v>
      </c>
      <c r="I377" s="73">
        <v>16.428000000000001</v>
      </c>
      <c r="J377" s="73">
        <v>66.853999999999999</v>
      </c>
      <c r="K377" s="44">
        <v>656</v>
      </c>
      <c r="L377" s="43"/>
    </row>
    <row r="378" spans="1:12" ht="15" x14ac:dyDescent="0.25">
      <c r="A378" s="14"/>
      <c r="B378" s="15"/>
      <c r="C378" s="11"/>
      <c r="D378" s="7" t="s">
        <v>31</v>
      </c>
      <c r="E378" s="50" t="s">
        <v>61</v>
      </c>
      <c r="F378" s="51">
        <v>30</v>
      </c>
      <c r="G378" s="73">
        <v>1.8</v>
      </c>
      <c r="H378" s="73">
        <v>0.3</v>
      </c>
      <c r="I378" s="73">
        <v>15.6</v>
      </c>
      <c r="J378" s="73">
        <v>72.3</v>
      </c>
      <c r="K378" s="44">
        <v>653</v>
      </c>
      <c r="L378" s="43"/>
    </row>
    <row r="379" spans="1:12" ht="15" x14ac:dyDescent="0.25">
      <c r="A379" s="14"/>
      <c r="B379" s="15"/>
      <c r="C379" s="11"/>
      <c r="D379" s="7" t="s">
        <v>32</v>
      </c>
      <c r="E379" s="50" t="s">
        <v>76</v>
      </c>
      <c r="F379" s="51">
        <v>30</v>
      </c>
      <c r="G379" s="73">
        <v>1.8</v>
      </c>
      <c r="H379" s="73">
        <v>0.3</v>
      </c>
      <c r="I379" s="73">
        <v>15.6</v>
      </c>
      <c r="J379" s="73">
        <v>72.3</v>
      </c>
      <c r="K379" s="44"/>
      <c r="L379" s="43"/>
    </row>
    <row r="380" spans="1:12" ht="15" x14ac:dyDescent="0.25">
      <c r="A380" s="14"/>
      <c r="B380" s="15"/>
      <c r="C380" s="11"/>
      <c r="D380" s="7"/>
      <c r="E380" s="42"/>
      <c r="F380" s="43"/>
      <c r="G380" s="43"/>
      <c r="H380" s="43"/>
      <c r="I380" s="43"/>
      <c r="J380" s="43"/>
      <c r="K380" s="44"/>
      <c r="L380" s="43">
        <v>107.51</v>
      </c>
    </row>
    <row r="381" spans="1:12" ht="15" x14ac:dyDescent="0.25">
      <c r="A381" s="14"/>
      <c r="B381" s="15"/>
      <c r="C381" s="11"/>
      <c r="D381" s="7"/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14"/>
      <c r="B382" s="15"/>
      <c r="C382" s="11"/>
      <c r="D382" s="6"/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16"/>
      <c r="B383" s="17"/>
      <c r="C383" s="8"/>
      <c r="D383" s="18" t="s">
        <v>33</v>
      </c>
      <c r="E383" s="9"/>
      <c r="F383" s="19">
        <f>SUM(F374:F382)</f>
        <v>740</v>
      </c>
      <c r="G383" s="19">
        <f>SUM(G374:G382)</f>
        <v>28.495999999999999</v>
      </c>
      <c r="H383" s="19">
        <f>SUM(H374:H382)</f>
        <v>33.111999999999995</v>
      </c>
      <c r="I383" s="19">
        <f>SUM(I374:I382)</f>
        <v>92.307999999999993</v>
      </c>
      <c r="J383" s="19">
        <f>SUM(J374:J382)</f>
        <v>781.22299999999996</v>
      </c>
      <c r="K383" s="25"/>
      <c r="L383" s="19">
        <f>SUM(L374:L382)</f>
        <v>107.51</v>
      </c>
    </row>
    <row r="384" spans="1:12" ht="15.75" thickBot="1" x14ac:dyDescent="0.25">
      <c r="A384" s="33">
        <f>A363</f>
        <v>4</v>
      </c>
      <c r="B384" s="33">
        <f>B363</f>
        <v>2</v>
      </c>
      <c r="C384" s="81" t="s">
        <v>4</v>
      </c>
      <c r="D384" s="82"/>
      <c r="E384" s="31"/>
      <c r="F384" s="32">
        <f>F373+F383</f>
        <v>1245</v>
      </c>
      <c r="G384" s="32">
        <f>G373+G383</f>
        <v>54.238</v>
      </c>
      <c r="H384" s="32">
        <f>H373+H383</f>
        <v>61.015000000000001</v>
      </c>
      <c r="I384" s="32">
        <f>I373+I383</f>
        <v>182.97899999999998</v>
      </c>
      <c r="J384" s="32">
        <f>J373+J383</f>
        <v>1498</v>
      </c>
      <c r="K384" s="32"/>
      <c r="L384" s="32">
        <f>L373+L383</f>
        <v>215.02</v>
      </c>
    </row>
    <row r="385" spans="1:12" ht="15" x14ac:dyDescent="0.25">
      <c r="A385" s="20">
        <v>4</v>
      </c>
      <c r="B385" s="21">
        <v>3</v>
      </c>
      <c r="C385" s="22" t="s">
        <v>20</v>
      </c>
      <c r="D385" s="5" t="s">
        <v>21</v>
      </c>
      <c r="E385" s="67" t="s">
        <v>67</v>
      </c>
      <c r="F385" s="68">
        <v>200</v>
      </c>
      <c r="G385" s="79">
        <v>14.420999999999999</v>
      </c>
      <c r="H385" s="79">
        <v>17.547000000000001</v>
      </c>
      <c r="I385" s="79">
        <v>5.3719999999999999</v>
      </c>
      <c r="J385" s="79">
        <v>237.1</v>
      </c>
      <c r="K385" s="41">
        <v>17</v>
      </c>
      <c r="L385" s="40"/>
    </row>
    <row r="386" spans="1:12" ht="15" x14ac:dyDescent="0.25">
      <c r="A386" s="23"/>
      <c r="B386" s="15"/>
      <c r="C386" s="11"/>
      <c r="D386" s="7" t="s">
        <v>22</v>
      </c>
      <c r="E386" s="67" t="s">
        <v>41</v>
      </c>
      <c r="F386" s="68">
        <v>200</v>
      </c>
      <c r="G386" s="77">
        <v>1.8140000000000001</v>
      </c>
      <c r="H386" s="77">
        <v>1.512</v>
      </c>
      <c r="I386" s="77">
        <v>19.529</v>
      </c>
      <c r="J386" s="77">
        <v>98.975999999999999</v>
      </c>
      <c r="K386" s="44">
        <v>1713</v>
      </c>
      <c r="L386" s="43"/>
    </row>
    <row r="387" spans="1:12" ht="15.75" customHeight="1" x14ac:dyDescent="0.25">
      <c r="A387" s="23"/>
      <c r="B387" s="15"/>
      <c r="C387" s="11"/>
      <c r="D387" s="7" t="s">
        <v>89</v>
      </c>
      <c r="E387" s="67" t="s">
        <v>48</v>
      </c>
      <c r="F387" s="68">
        <v>40</v>
      </c>
      <c r="G387" s="77">
        <v>2.4</v>
      </c>
      <c r="H387" s="77">
        <v>0.4</v>
      </c>
      <c r="I387" s="77">
        <v>20.8</v>
      </c>
      <c r="J387" s="77">
        <v>96.4</v>
      </c>
      <c r="K387" s="44"/>
      <c r="L387" s="43"/>
    </row>
    <row r="388" spans="1:12" ht="15" x14ac:dyDescent="0.25">
      <c r="A388" s="23"/>
      <c r="B388" s="15"/>
      <c r="C388" s="11"/>
      <c r="D388" s="7" t="s">
        <v>24</v>
      </c>
      <c r="E388" s="67" t="s">
        <v>42</v>
      </c>
      <c r="F388" s="68">
        <v>100</v>
      </c>
      <c r="G388" s="77">
        <v>0.65</v>
      </c>
      <c r="H388" s="77">
        <v>0.1</v>
      </c>
      <c r="I388" s="77">
        <v>8.9499999999999993</v>
      </c>
      <c r="J388" s="77">
        <v>39.299999999999997</v>
      </c>
      <c r="K388" s="44"/>
      <c r="L388" s="43"/>
    </row>
    <row r="389" spans="1:12" ht="15" x14ac:dyDescent="0.25">
      <c r="A389" s="23"/>
      <c r="B389" s="15"/>
      <c r="C389" s="11"/>
      <c r="D389" s="7"/>
      <c r="E389" s="42"/>
      <c r="F389" s="43"/>
      <c r="G389" s="43"/>
      <c r="H389" s="43"/>
      <c r="I389" s="43"/>
      <c r="J389" s="43"/>
      <c r="K389" s="44"/>
      <c r="L389" s="43">
        <v>107.51</v>
      </c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3"/>
      <c r="B391" s="15"/>
      <c r="C391" s="11"/>
      <c r="D391" s="6"/>
      <c r="E391" s="42"/>
      <c r="F391" s="43"/>
      <c r="G391" s="43"/>
      <c r="H391" s="43"/>
      <c r="I391" s="43"/>
      <c r="J391" s="43"/>
      <c r="K391" s="44"/>
      <c r="L391" s="43"/>
    </row>
    <row r="392" spans="1:12" ht="15" x14ac:dyDescent="0.25">
      <c r="A392" s="24"/>
      <c r="B392" s="17"/>
      <c r="C392" s="8"/>
      <c r="D392" s="18" t="s">
        <v>33</v>
      </c>
      <c r="E392" s="9"/>
      <c r="F392" s="19">
        <f>SUM(F385:F391)</f>
        <v>540</v>
      </c>
      <c r="G392" s="19">
        <f>SUM(G385:G391)</f>
        <v>19.284999999999997</v>
      </c>
      <c r="H392" s="19">
        <f>SUM(H385:H391)</f>
        <v>19.559000000000001</v>
      </c>
      <c r="I392" s="19">
        <f>SUM(I385:I391)</f>
        <v>54.650999999999996</v>
      </c>
      <c r="J392" s="19">
        <f>SUM(J385:J391)</f>
        <v>471.77600000000001</v>
      </c>
      <c r="K392" s="25"/>
      <c r="L392" s="19">
        <f>SUM(L385:L391)</f>
        <v>107.51</v>
      </c>
    </row>
    <row r="393" spans="1:12" ht="15" x14ac:dyDescent="0.25">
      <c r="A393" s="26">
        <v>4</v>
      </c>
      <c r="B393" s="13">
        <f>B385</f>
        <v>3</v>
      </c>
      <c r="C393" s="10" t="s">
        <v>25</v>
      </c>
      <c r="D393" s="7" t="s">
        <v>26</v>
      </c>
      <c r="E393" s="69"/>
      <c r="F393" s="68"/>
      <c r="G393" s="79"/>
      <c r="H393" s="79"/>
      <c r="I393" s="79"/>
      <c r="J393" s="79"/>
      <c r="K393" s="44"/>
      <c r="L393" s="43"/>
    </row>
    <row r="394" spans="1:12" ht="25.5" x14ac:dyDescent="0.25">
      <c r="A394" s="23"/>
      <c r="B394" s="15"/>
      <c r="C394" s="11"/>
      <c r="D394" s="7" t="s">
        <v>27</v>
      </c>
      <c r="E394" s="67" t="s">
        <v>94</v>
      </c>
      <c r="F394" s="68">
        <v>250</v>
      </c>
      <c r="G394" s="77">
        <v>5.0819999999999999</v>
      </c>
      <c r="H394" s="77">
        <v>8.6790000000000003</v>
      </c>
      <c r="I394" s="77">
        <v>13.516</v>
      </c>
      <c r="J394" s="77">
        <v>152.505</v>
      </c>
      <c r="K394" s="44">
        <v>1439</v>
      </c>
      <c r="L394" s="43"/>
    </row>
    <row r="395" spans="1:12" ht="15" x14ac:dyDescent="0.25">
      <c r="A395" s="23"/>
      <c r="B395" s="15"/>
      <c r="C395" s="11"/>
      <c r="D395" s="7" t="s">
        <v>28</v>
      </c>
      <c r="E395" s="67" t="s">
        <v>126</v>
      </c>
      <c r="F395" s="68">
        <v>90</v>
      </c>
      <c r="G395" s="77">
        <v>17.465</v>
      </c>
      <c r="H395" s="77">
        <v>13.625999999999999</v>
      </c>
      <c r="I395" s="77">
        <v>8.58</v>
      </c>
      <c r="J395" s="77">
        <v>226.81399999999999</v>
      </c>
      <c r="K395" s="44">
        <v>1831</v>
      </c>
      <c r="L395" s="43"/>
    </row>
    <row r="396" spans="1:12" ht="15" x14ac:dyDescent="0.25">
      <c r="A396" s="23"/>
      <c r="B396" s="15"/>
      <c r="C396" s="11"/>
      <c r="D396" s="7" t="s">
        <v>29</v>
      </c>
      <c r="E396" s="67" t="s">
        <v>52</v>
      </c>
      <c r="F396" s="68">
        <v>150</v>
      </c>
      <c r="G396" s="77">
        <v>3.4039999999999999</v>
      </c>
      <c r="H396" s="77">
        <v>4.9039999999999999</v>
      </c>
      <c r="I396" s="77">
        <v>22.94</v>
      </c>
      <c r="J396" s="77">
        <v>149.511</v>
      </c>
      <c r="K396" s="44">
        <v>1720</v>
      </c>
      <c r="L396" s="43"/>
    </row>
    <row r="397" spans="1:12" ht="15" x14ac:dyDescent="0.25">
      <c r="A397" s="23"/>
      <c r="B397" s="15"/>
      <c r="C397" s="11"/>
      <c r="D397" s="7" t="s">
        <v>30</v>
      </c>
      <c r="E397" s="67" t="s">
        <v>97</v>
      </c>
      <c r="F397" s="68">
        <v>200</v>
      </c>
      <c r="G397" s="77">
        <v>0</v>
      </c>
      <c r="H397" s="77">
        <v>0</v>
      </c>
      <c r="I397" s="77">
        <v>22.4</v>
      </c>
      <c r="J397" s="77">
        <v>89.602999999999994</v>
      </c>
      <c r="K397" s="44">
        <v>1670</v>
      </c>
      <c r="L397" s="43"/>
    </row>
    <row r="398" spans="1:12" ht="15" x14ac:dyDescent="0.25">
      <c r="A398" s="23"/>
      <c r="B398" s="15"/>
      <c r="C398" s="11"/>
      <c r="D398" s="7" t="s">
        <v>31</v>
      </c>
      <c r="E398" s="67" t="s">
        <v>82</v>
      </c>
      <c r="F398" s="68">
        <v>30</v>
      </c>
      <c r="G398" s="77">
        <v>1.8</v>
      </c>
      <c r="H398" s="77">
        <v>0.3</v>
      </c>
      <c r="I398" s="77">
        <v>15.6</v>
      </c>
      <c r="J398" s="77">
        <v>72.3</v>
      </c>
      <c r="K398" s="44">
        <v>653</v>
      </c>
      <c r="L398" s="43"/>
    </row>
    <row r="399" spans="1:12" ht="15" x14ac:dyDescent="0.25">
      <c r="A399" s="23"/>
      <c r="B399" s="15"/>
      <c r="C399" s="11"/>
      <c r="D399" s="7" t="s">
        <v>32</v>
      </c>
      <c r="E399" s="67" t="s">
        <v>88</v>
      </c>
      <c r="F399" s="68">
        <v>30</v>
      </c>
      <c r="G399" s="77">
        <v>1.8</v>
      </c>
      <c r="H399" s="77">
        <v>0.3</v>
      </c>
      <c r="I399" s="77">
        <v>15.6</v>
      </c>
      <c r="J399" s="77">
        <v>72.3</v>
      </c>
      <c r="K399" s="44"/>
      <c r="L399" s="43"/>
    </row>
    <row r="400" spans="1:12" ht="15" x14ac:dyDescent="0.25">
      <c r="A400" s="23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>
        <v>107.51</v>
      </c>
    </row>
    <row r="401" spans="1:12" ht="15" x14ac:dyDescent="0.25">
      <c r="A401" s="23"/>
      <c r="B401" s="15"/>
      <c r="C401" s="11"/>
      <c r="D401" s="7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23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24"/>
      <c r="B403" s="17"/>
      <c r="C403" s="8"/>
      <c r="D403" s="18" t="s">
        <v>33</v>
      </c>
      <c r="E403" s="9"/>
      <c r="F403" s="19">
        <f>SUM(F393:F402)</f>
        <v>750</v>
      </c>
      <c r="G403" s="19">
        <f>SUM(G393:G402)</f>
        <v>29.551000000000002</v>
      </c>
      <c r="H403" s="19">
        <f>SUM(H393:H402)</f>
        <v>27.809000000000001</v>
      </c>
      <c r="I403" s="19">
        <f>SUM(I393:I402)</f>
        <v>98.635999999999996</v>
      </c>
      <c r="J403" s="19">
        <f>SUM(J393:J402)</f>
        <v>763.03299999999979</v>
      </c>
      <c r="K403" s="25"/>
      <c r="L403" s="19">
        <f>SUM(L393:L402)</f>
        <v>107.51</v>
      </c>
    </row>
    <row r="404" spans="1:12" ht="15.75" thickBot="1" x14ac:dyDescent="0.25">
      <c r="A404" s="29">
        <f>A385</f>
        <v>4</v>
      </c>
      <c r="B404" s="30">
        <f>B385</f>
        <v>3</v>
      </c>
      <c r="C404" s="81" t="s">
        <v>4</v>
      </c>
      <c r="D404" s="82"/>
      <c r="E404" s="31"/>
      <c r="F404" s="32">
        <f>F392+F403</f>
        <v>1290</v>
      </c>
      <c r="G404" s="32">
        <f>G392+G403</f>
        <v>48.835999999999999</v>
      </c>
      <c r="H404" s="32">
        <f>H392+H403</f>
        <v>47.368000000000002</v>
      </c>
      <c r="I404" s="32">
        <f>I392+I403</f>
        <v>153.28699999999998</v>
      </c>
      <c r="J404" s="32">
        <f>J392+J403</f>
        <v>1234.8089999999997</v>
      </c>
      <c r="K404" s="32"/>
      <c r="L404" s="32">
        <f>L392+L403</f>
        <v>215.02</v>
      </c>
    </row>
    <row r="405" spans="1:12" ht="15" x14ac:dyDescent="0.25">
      <c r="A405" s="23">
        <v>4</v>
      </c>
      <c r="B405" s="15">
        <v>4</v>
      </c>
      <c r="C405" s="22" t="s">
        <v>20</v>
      </c>
      <c r="D405" s="70" t="s">
        <v>21</v>
      </c>
      <c r="E405" s="50" t="s">
        <v>63</v>
      </c>
      <c r="F405" s="51">
        <v>200</v>
      </c>
      <c r="G405" s="73">
        <v>20.748999999999999</v>
      </c>
      <c r="H405" s="73">
        <v>18.018999999999998</v>
      </c>
      <c r="I405" s="73">
        <v>36.99</v>
      </c>
      <c r="J405" s="73">
        <v>393.12900000000002</v>
      </c>
      <c r="K405" s="44">
        <v>1115</v>
      </c>
      <c r="L405" s="43"/>
    </row>
    <row r="406" spans="1:12" ht="15" x14ac:dyDescent="0.25">
      <c r="A406" s="23"/>
      <c r="B406" s="15"/>
      <c r="C406" s="11"/>
      <c r="D406" s="7" t="s">
        <v>22</v>
      </c>
      <c r="E406" s="50" t="s">
        <v>55</v>
      </c>
      <c r="F406" s="51">
        <v>200</v>
      </c>
      <c r="G406" s="73">
        <v>0.12</v>
      </c>
      <c r="H406" s="73">
        <v>3.1E-2</v>
      </c>
      <c r="I406" s="73">
        <v>15.041</v>
      </c>
      <c r="J406" s="73">
        <v>60.920999999999999</v>
      </c>
      <c r="K406" s="44">
        <v>1675</v>
      </c>
      <c r="L406" s="43"/>
    </row>
    <row r="407" spans="1:12" ht="15" x14ac:dyDescent="0.25">
      <c r="A407" s="23"/>
      <c r="B407" s="15"/>
      <c r="C407" s="11"/>
      <c r="D407" s="7" t="s">
        <v>89</v>
      </c>
      <c r="E407" s="50" t="s">
        <v>48</v>
      </c>
      <c r="F407" s="51">
        <v>40</v>
      </c>
      <c r="G407" s="73">
        <v>2.4</v>
      </c>
      <c r="H407" s="73">
        <v>0.4</v>
      </c>
      <c r="I407" s="73">
        <v>20.8</v>
      </c>
      <c r="J407" s="73">
        <v>96.4</v>
      </c>
      <c r="K407" s="44"/>
      <c r="L407" s="43"/>
    </row>
    <row r="408" spans="1:12" ht="15" x14ac:dyDescent="0.25">
      <c r="A408" s="23"/>
      <c r="B408" s="15"/>
      <c r="C408" s="11"/>
      <c r="D408" s="7" t="s">
        <v>24</v>
      </c>
      <c r="E408" s="67" t="s">
        <v>42</v>
      </c>
      <c r="F408" s="68">
        <v>100</v>
      </c>
      <c r="G408" s="77">
        <v>0.65</v>
      </c>
      <c r="H408" s="77">
        <v>0.1</v>
      </c>
      <c r="I408" s="77">
        <v>8.9499999999999993</v>
      </c>
      <c r="J408" s="77">
        <v>39.299999999999997</v>
      </c>
      <c r="K408" s="44"/>
      <c r="L408" s="43"/>
    </row>
    <row r="409" spans="1:12" ht="15" x14ac:dyDescent="0.25">
      <c r="A409" s="23"/>
      <c r="B409" s="15"/>
      <c r="C409" s="11"/>
      <c r="D409" s="7"/>
      <c r="E409" s="42"/>
      <c r="F409" s="43"/>
      <c r="G409" s="43"/>
      <c r="H409" s="43"/>
      <c r="I409" s="43"/>
      <c r="J409" s="43"/>
      <c r="K409" s="44"/>
      <c r="L409" s="43">
        <v>107.51</v>
      </c>
    </row>
    <row r="410" spans="1:12" ht="15" x14ac:dyDescent="0.25">
      <c r="A410" s="23"/>
      <c r="B410" s="15"/>
      <c r="C410" s="11"/>
      <c r="D410" s="7"/>
      <c r="E410" s="42"/>
      <c r="F410" s="43"/>
      <c r="G410" s="43"/>
      <c r="H410" s="43"/>
      <c r="I410" s="43"/>
      <c r="J410" s="43"/>
      <c r="K410" s="44"/>
      <c r="L410" s="43"/>
    </row>
    <row r="411" spans="1:12" ht="15" x14ac:dyDescent="0.25">
      <c r="A411" s="23"/>
      <c r="B411" s="15"/>
      <c r="C411" s="11"/>
      <c r="D411" s="6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23"/>
      <c r="B412" s="15"/>
      <c r="C412" s="11"/>
      <c r="D412" s="6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24"/>
      <c r="B413" s="17"/>
      <c r="C413" s="8"/>
      <c r="D413" s="18" t="s">
        <v>33</v>
      </c>
      <c r="E413" s="9"/>
      <c r="F413" s="19">
        <f>SUM(F405:F412)</f>
        <v>540</v>
      </c>
      <c r="G413" s="19">
        <f>SUM(G405:G412)</f>
        <v>23.918999999999997</v>
      </c>
      <c r="H413" s="19">
        <f>SUM(H405:H412)</f>
        <v>18.549999999999997</v>
      </c>
      <c r="I413" s="19">
        <f>SUM(I405:I412)</f>
        <v>81.781000000000006</v>
      </c>
      <c r="J413" s="19">
        <f>SUM(J405:J412)</f>
        <v>589.75</v>
      </c>
      <c r="K413" s="25"/>
      <c r="L413" s="19">
        <f>SUM(L405:L412)</f>
        <v>107.51</v>
      </c>
    </row>
    <row r="414" spans="1:12" ht="15" x14ac:dyDescent="0.25">
      <c r="A414" s="26">
        <v>4</v>
      </c>
      <c r="B414" s="13">
        <v>4</v>
      </c>
      <c r="C414" s="10" t="s">
        <v>25</v>
      </c>
      <c r="D414" s="7" t="s">
        <v>26</v>
      </c>
      <c r="E414" s="67"/>
      <c r="F414" s="68"/>
      <c r="G414" s="77"/>
      <c r="H414" s="77"/>
      <c r="I414" s="77"/>
      <c r="J414" s="77"/>
      <c r="K414" s="44"/>
      <c r="L414" s="43"/>
    </row>
    <row r="415" spans="1:12" ht="15" x14ac:dyDescent="0.25">
      <c r="A415" s="23"/>
      <c r="B415" s="15"/>
      <c r="C415" s="11"/>
      <c r="D415" s="7" t="s">
        <v>27</v>
      </c>
      <c r="E415" s="67" t="s">
        <v>108</v>
      </c>
      <c r="F415" s="68">
        <v>250</v>
      </c>
      <c r="G415" s="77">
        <v>5.7720000000000002</v>
      </c>
      <c r="H415" s="77">
        <v>8.8490000000000002</v>
      </c>
      <c r="I415" s="77">
        <v>18.651</v>
      </c>
      <c r="J415" s="77">
        <v>177.33500000000001</v>
      </c>
      <c r="K415" s="44">
        <v>1438</v>
      </c>
      <c r="L415" s="43"/>
    </row>
    <row r="416" spans="1:12" ht="15" x14ac:dyDescent="0.25">
      <c r="A416" s="23"/>
      <c r="B416" s="15"/>
      <c r="C416" s="11"/>
      <c r="D416" s="7" t="s">
        <v>28</v>
      </c>
      <c r="E416" s="67" t="s">
        <v>122</v>
      </c>
      <c r="F416" s="68">
        <v>90</v>
      </c>
      <c r="G416" s="77">
        <v>15.523999999999999</v>
      </c>
      <c r="H416" s="77">
        <v>21.423999999999999</v>
      </c>
      <c r="I416" s="77">
        <v>16.952000000000002</v>
      </c>
      <c r="J416" s="77">
        <v>322.72399999999999</v>
      </c>
      <c r="K416" s="44">
        <v>133</v>
      </c>
      <c r="L416" s="43"/>
    </row>
    <row r="417" spans="1:12" ht="15" x14ac:dyDescent="0.25">
      <c r="A417" s="23"/>
      <c r="B417" s="15"/>
      <c r="C417" s="11"/>
      <c r="D417" s="7" t="s">
        <v>29</v>
      </c>
      <c r="E417" s="67" t="s">
        <v>43</v>
      </c>
      <c r="F417" s="68">
        <v>150</v>
      </c>
      <c r="G417" s="77">
        <v>6.9009999999999998</v>
      </c>
      <c r="H417" s="77">
        <v>4.5309999999999997</v>
      </c>
      <c r="I417" s="77">
        <v>45.970999999999997</v>
      </c>
      <c r="J417" s="77">
        <v>252.26300000000001</v>
      </c>
      <c r="K417" s="44">
        <v>1669</v>
      </c>
      <c r="L417" s="43"/>
    </row>
    <row r="418" spans="1:12" ht="15" x14ac:dyDescent="0.25">
      <c r="A418" s="23"/>
      <c r="B418" s="15"/>
      <c r="C418" s="11"/>
      <c r="D418" s="7" t="s">
        <v>30</v>
      </c>
      <c r="E418" s="67" t="s">
        <v>101</v>
      </c>
      <c r="F418" s="68">
        <v>200</v>
      </c>
      <c r="G418" s="77">
        <v>0.16</v>
      </c>
      <c r="H418" s="77"/>
      <c r="I418" s="77">
        <v>17.02</v>
      </c>
      <c r="J418" s="77">
        <v>68.72</v>
      </c>
      <c r="K418" s="44">
        <v>1658</v>
      </c>
      <c r="L418" s="43"/>
    </row>
    <row r="419" spans="1:12" ht="15" x14ac:dyDescent="0.25">
      <c r="A419" s="23"/>
      <c r="B419" s="15"/>
      <c r="C419" s="11"/>
      <c r="D419" s="7" t="s">
        <v>31</v>
      </c>
      <c r="E419" s="67" t="s">
        <v>44</v>
      </c>
      <c r="F419" s="68">
        <v>20</v>
      </c>
      <c r="G419" s="77">
        <v>1.2</v>
      </c>
      <c r="H419" s="77">
        <v>0.2</v>
      </c>
      <c r="I419" s="77">
        <v>10.4</v>
      </c>
      <c r="J419" s="77">
        <v>48.2</v>
      </c>
      <c r="K419" s="44"/>
      <c r="L419" s="43"/>
    </row>
    <row r="420" spans="1:12" ht="15" x14ac:dyDescent="0.25">
      <c r="A420" s="23"/>
      <c r="B420" s="15"/>
      <c r="C420" s="11"/>
      <c r="D420" s="7" t="s">
        <v>32</v>
      </c>
      <c r="E420" s="67" t="s">
        <v>45</v>
      </c>
      <c r="F420" s="68">
        <v>20</v>
      </c>
      <c r="G420" s="77">
        <v>1.2</v>
      </c>
      <c r="H420" s="77">
        <v>0.2</v>
      </c>
      <c r="I420" s="77">
        <v>10.4</v>
      </c>
      <c r="J420" s="77">
        <v>48.2</v>
      </c>
      <c r="K420" s="44"/>
      <c r="L420" s="43"/>
    </row>
    <row r="421" spans="1:12" ht="15" x14ac:dyDescent="0.25">
      <c r="A421" s="23"/>
      <c r="B421" s="15"/>
      <c r="C421" s="11"/>
      <c r="D421" s="7"/>
      <c r="E421" s="42"/>
      <c r="F421" s="43"/>
      <c r="G421" s="43"/>
      <c r="H421" s="43"/>
      <c r="I421" s="43"/>
      <c r="J421" s="43"/>
      <c r="K421" s="44"/>
      <c r="L421" s="43">
        <v>107.51</v>
      </c>
    </row>
    <row r="422" spans="1:12" ht="15" x14ac:dyDescent="0.25">
      <c r="A422" s="23"/>
      <c r="B422" s="15"/>
      <c r="C422" s="11"/>
      <c r="D422" s="7"/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SUM(F414:F425)</f>
        <v>730</v>
      </c>
      <c r="G426" s="19">
        <f t="shared" ref="G426:J426" si="62">SUM(G414:G425)</f>
        <v>30.756999999999998</v>
      </c>
      <c r="H426" s="19">
        <f t="shared" si="62"/>
        <v>35.204000000000008</v>
      </c>
      <c r="I426" s="19">
        <f t="shared" si="62"/>
        <v>119.39400000000001</v>
      </c>
      <c r="J426" s="19">
        <f t="shared" si="62"/>
        <v>917.44200000000012</v>
      </c>
      <c r="K426" s="25"/>
      <c r="L426" s="19">
        <f>SUM(L414:L425)</f>
        <v>107.51</v>
      </c>
    </row>
    <row r="427" spans="1:12" ht="15.75" thickBot="1" x14ac:dyDescent="0.25">
      <c r="A427" s="29">
        <v>4</v>
      </c>
      <c r="B427" s="30">
        <v>4</v>
      </c>
      <c r="C427" s="81" t="s">
        <v>4</v>
      </c>
      <c r="D427" s="82"/>
      <c r="E427" s="31"/>
      <c r="F427" s="32">
        <f>F413+F426</f>
        <v>1270</v>
      </c>
      <c r="G427" s="32">
        <f t="shared" ref="G427:J427" si="63">G413+G426</f>
        <v>54.675999999999995</v>
      </c>
      <c r="H427" s="32">
        <f t="shared" si="63"/>
        <v>53.754000000000005</v>
      </c>
      <c r="I427" s="32">
        <f t="shared" si="63"/>
        <v>201.17500000000001</v>
      </c>
      <c r="J427" s="32">
        <f t="shared" si="63"/>
        <v>1507.192</v>
      </c>
      <c r="K427" s="32"/>
      <c r="L427" s="32">
        <f>L413+L426</f>
        <v>215.02</v>
      </c>
    </row>
    <row r="428" spans="1:12" ht="25.5" x14ac:dyDescent="0.25">
      <c r="A428" s="20">
        <v>4</v>
      </c>
      <c r="B428" s="21">
        <v>5</v>
      </c>
      <c r="C428" s="22" t="s">
        <v>20</v>
      </c>
      <c r="D428" s="5" t="s">
        <v>21</v>
      </c>
      <c r="E428" s="50" t="s">
        <v>57</v>
      </c>
      <c r="F428" s="51">
        <v>150</v>
      </c>
      <c r="G428" s="73">
        <v>16.334</v>
      </c>
      <c r="H428" s="73">
        <v>11.772</v>
      </c>
      <c r="I428" s="73">
        <v>40.421999999999997</v>
      </c>
      <c r="J428" s="73">
        <v>332.97</v>
      </c>
      <c r="K428" s="41">
        <v>1755</v>
      </c>
      <c r="L428" s="40"/>
    </row>
    <row r="429" spans="1:12" ht="15" x14ac:dyDescent="0.25">
      <c r="A429" s="23"/>
      <c r="B429" s="15"/>
      <c r="C429" s="11"/>
      <c r="D429" s="7" t="s">
        <v>22</v>
      </c>
      <c r="E429" s="50" t="s">
        <v>87</v>
      </c>
      <c r="F429" s="51">
        <v>205</v>
      </c>
      <c r="G429" s="73">
        <v>0.16500000000000001</v>
      </c>
      <c r="H429" s="73">
        <v>3.5999999999999997E-2</v>
      </c>
      <c r="I429" s="73">
        <v>15.191000000000001</v>
      </c>
      <c r="J429" s="73">
        <v>61.746000000000002</v>
      </c>
      <c r="K429" s="44">
        <v>404</v>
      </c>
      <c r="L429" s="43"/>
    </row>
    <row r="430" spans="1:12" ht="15" x14ac:dyDescent="0.25">
      <c r="A430" s="23"/>
      <c r="B430" s="15"/>
      <c r="C430" s="11"/>
      <c r="D430" s="7" t="s">
        <v>89</v>
      </c>
      <c r="E430" s="50" t="s">
        <v>58</v>
      </c>
      <c r="F430" s="51">
        <v>50</v>
      </c>
      <c r="G430" s="73">
        <v>3</v>
      </c>
      <c r="H430" s="73">
        <v>0.5</v>
      </c>
      <c r="I430" s="73">
        <v>26</v>
      </c>
      <c r="J430" s="73">
        <v>120.5</v>
      </c>
      <c r="K430" s="44"/>
      <c r="L430" s="43"/>
    </row>
    <row r="431" spans="1:12" ht="15" x14ac:dyDescent="0.25">
      <c r="A431" s="23"/>
      <c r="B431" s="15"/>
      <c r="C431" s="11"/>
      <c r="D431" s="7" t="s">
        <v>24</v>
      </c>
      <c r="E431" s="50" t="s">
        <v>42</v>
      </c>
      <c r="F431" s="51">
        <v>100</v>
      </c>
      <c r="G431" s="73">
        <v>0.65</v>
      </c>
      <c r="H431" s="73">
        <v>0.1</v>
      </c>
      <c r="I431" s="73">
        <v>8.9499999999999993</v>
      </c>
      <c r="J431" s="73">
        <v>39.299999999999997</v>
      </c>
      <c r="K431" s="44"/>
      <c r="L431" s="43"/>
    </row>
    <row r="432" spans="1:12" ht="15" x14ac:dyDescent="0.25">
      <c r="A432" s="23"/>
      <c r="B432" s="15"/>
      <c r="C432" s="11"/>
      <c r="D432" s="7"/>
      <c r="E432" s="50"/>
      <c r="F432" s="51"/>
      <c r="G432" s="73"/>
      <c r="H432" s="73"/>
      <c r="I432" s="73"/>
      <c r="J432" s="73"/>
      <c r="K432" s="44"/>
      <c r="L432" s="43"/>
    </row>
    <row r="433" spans="1:12" ht="15" x14ac:dyDescent="0.25">
      <c r="A433" s="23"/>
      <c r="B433" s="15"/>
      <c r="C433" s="11"/>
      <c r="D433" s="7"/>
      <c r="E433" s="42"/>
      <c r="F433" s="43"/>
      <c r="G433" s="43"/>
      <c r="H433" s="43"/>
      <c r="I433" s="43"/>
      <c r="J433" s="43"/>
      <c r="K433" s="44"/>
      <c r="L433" s="43">
        <v>107.51</v>
      </c>
    </row>
    <row r="434" spans="1:12" ht="15" x14ac:dyDescent="0.25">
      <c r="A434" s="23"/>
      <c r="B434" s="15"/>
      <c r="C434" s="11"/>
      <c r="D434" s="6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6"/>
      <c r="E435" s="42"/>
      <c r="F435" s="43"/>
      <c r="G435" s="43"/>
      <c r="H435" s="43"/>
      <c r="I435" s="43"/>
      <c r="J435" s="43"/>
      <c r="K435" s="44"/>
      <c r="L435" s="43"/>
    </row>
    <row r="436" spans="1:12" ht="15.75" customHeight="1" x14ac:dyDescent="0.25">
      <c r="A436" s="24"/>
      <c r="B436" s="17"/>
      <c r="C436" s="8"/>
      <c r="D436" s="18" t="s">
        <v>33</v>
      </c>
      <c r="E436" s="9"/>
      <c r="F436" s="19">
        <f>SUM(F428:F435)</f>
        <v>505</v>
      </c>
      <c r="G436" s="19">
        <f>SUM(G428:G435)</f>
        <v>20.148999999999997</v>
      </c>
      <c r="H436" s="19">
        <f>SUM(H428:H435)</f>
        <v>12.407999999999999</v>
      </c>
      <c r="I436" s="19">
        <f>SUM(I428:I435)</f>
        <v>90.563000000000002</v>
      </c>
      <c r="J436" s="19">
        <f>SUM(J428:J435)</f>
        <v>554.51599999999996</v>
      </c>
      <c r="K436" s="25"/>
      <c r="L436" s="19">
        <f>SUM(L428:L435)</f>
        <v>107.51</v>
      </c>
    </row>
    <row r="437" spans="1:12" ht="15" x14ac:dyDescent="0.25">
      <c r="A437" s="26">
        <v>4</v>
      </c>
      <c r="B437" s="13">
        <f>B428</f>
        <v>5</v>
      </c>
      <c r="C437" s="10" t="s">
        <v>25</v>
      </c>
      <c r="D437" s="7" t="s">
        <v>26</v>
      </c>
      <c r="E437" s="50"/>
      <c r="F437" s="51"/>
      <c r="G437" s="73"/>
      <c r="H437" s="73"/>
      <c r="I437" s="73"/>
      <c r="J437" s="73"/>
      <c r="K437" s="44"/>
      <c r="L437" s="43"/>
    </row>
    <row r="438" spans="1:12" ht="25.5" x14ac:dyDescent="0.25">
      <c r="A438" s="23"/>
      <c r="B438" s="15"/>
      <c r="C438" s="11"/>
      <c r="D438" s="7" t="s">
        <v>27</v>
      </c>
      <c r="E438" s="50" t="s">
        <v>111</v>
      </c>
      <c r="F438" s="51">
        <v>250</v>
      </c>
      <c r="G438" s="73">
        <v>5.1219999999999999</v>
      </c>
      <c r="H438" s="73">
        <v>8.6890000000000001</v>
      </c>
      <c r="I438" s="73">
        <v>10.351000000000001</v>
      </c>
      <c r="J438" s="73">
        <v>140.095</v>
      </c>
      <c r="K438" s="44">
        <v>1442</v>
      </c>
      <c r="L438" s="43"/>
    </row>
    <row r="439" spans="1:12" ht="15" x14ac:dyDescent="0.25">
      <c r="A439" s="23"/>
      <c r="B439" s="15"/>
      <c r="C439" s="11"/>
      <c r="D439" s="7" t="s">
        <v>28</v>
      </c>
      <c r="E439" s="50" t="s">
        <v>46</v>
      </c>
      <c r="F439" s="51">
        <v>200</v>
      </c>
      <c r="G439" s="73">
        <v>16.619</v>
      </c>
      <c r="H439" s="73">
        <v>21.443999999999999</v>
      </c>
      <c r="I439" s="73">
        <v>29.91</v>
      </c>
      <c r="J439" s="73">
        <v>379.11</v>
      </c>
      <c r="K439" s="44">
        <v>1728</v>
      </c>
      <c r="L439" s="43"/>
    </row>
    <row r="440" spans="1:12" ht="15" x14ac:dyDescent="0.25">
      <c r="A440" s="23"/>
      <c r="B440" s="15"/>
      <c r="C440" s="11"/>
      <c r="D440" s="7" t="s">
        <v>30</v>
      </c>
      <c r="E440" s="50" t="s">
        <v>116</v>
      </c>
      <c r="F440" s="51">
        <v>200</v>
      </c>
      <c r="G440" s="73">
        <v>0.08</v>
      </c>
      <c r="H440" s="73"/>
      <c r="I440" s="73">
        <v>16.96</v>
      </c>
      <c r="J440" s="73">
        <v>68.16</v>
      </c>
      <c r="K440" s="44">
        <v>1690</v>
      </c>
      <c r="L440" s="43"/>
    </row>
    <row r="441" spans="1:12" ht="15" x14ac:dyDescent="0.25">
      <c r="A441" s="23"/>
      <c r="B441" s="15"/>
      <c r="C441" s="11"/>
      <c r="D441" s="7" t="s">
        <v>31</v>
      </c>
      <c r="E441" s="50" t="s">
        <v>61</v>
      </c>
      <c r="F441" s="51">
        <v>30</v>
      </c>
      <c r="G441" s="73">
        <v>1.8</v>
      </c>
      <c r="H441" s="73">
        <v>0.3</v>
      </c>
      <c r="I441" s="73">
        <v>15.6</v>
      </c>
      <c r="J441" s="73">
        <v>72.3</v>
      </c>
      <c r="K441" s="44">
        <v>653</v>
      </c>
      <c r="L441" s="43"/>
    </row>
    <row r="442" spans="1:12" ht="15" x14ac:dyDescent="0.25">
      <c r="A442" s="23"/>
      <c r="B442" s="15"/>
      <c r="C442" s="11"/>
      <c r="D442" s="7" t="s">
        <v>32</v>
      </c>
      <c r="E442" s="50" t="s">
        <v>76</v>
      </c>
      <c r="F442" s="51">
        <v>30</v>
      </c>
      <c r="G442" s="73">
        <v>1.8</v>
      </c>
      <c r="H442" s="73">
        <v>0.3</v>
      </c>
      <c r="I442" s="73">
        <v>15.6</v>
      </c>
      <c r="J442" s="73">
        <v>72.3</v>
      </c>
      <c r="K442" s="44"/>
      <c r="L442" s="43"/>
    </row>
    <row r="443" spans="1:12" ht="15" x14ac:dyDescent="0.25">
      <c r="A443" s="23"/>
      <c r="B443" s="15"/>
      <c r="C443" s="11"/>
      <c r="D443" s="7"/>
      <c r="E443" s="65"/>
      <c r="F443" s="66"/>
      <c r="G443" s="66"/>
      <c r="H443" s="66"/>
      <c r="I443" s="66"/>
      <c r="J443" s="66"/>
      <c r="K443" s="44"/>
      <c r="L443" s="43">
        <v>107.51</v>
      </c>
    </row>
    <row r="444" spans="1:12" ht="15" x14ac:dyDescent="0.25">
      <c r="A444" s="23"/>
      <c r="B444" s="15"/>
      <c r="C444" s="11"/>
      <c r="D444" s="7"/>
      <c r="E444" s="42"/>
      <c r="F444" s="43"/>
      <c r="G444" s="43"/>
      <c r="H444" s="43"/>
      <c r="I444" s="43"/>
      <c r="J444" s="43"/>
      <c r="K444" s="44"/>
      <c r="L444" s="43"/>
    </row>
    <row r="445" spans="1:12" ht="15" x14ac:dyDescent="0.25">
      <c r="A445" s="23"/>
      <c r="B445" s="15"/>
      <c r="C445" s="11"/>
      <c r="D445" s="7"/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6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6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4"/>
      <c r="B449" s="17"/>
      <c r="C449" s="8"/>
      <c r="D449" s="18" t="s">
        <v>33</v>
      </c>
      <c r="E449" s="9"/>
      <c r="F449" s="19">
        <f>SUM(F437:F448)</f>
        <v>710</v>
      </c>
      <c r="G449" s="19">
        <f>SUM(G437:G448)</f>
        <v>25.420999999999999</v>
      </c>
      <c r="H449" s="19">
        <f t="shared" ref="H449:J449" si="64">SUM(H437:H448)</f>
        <v>30.733000000000001</v>
      </c>
      <c r="I449" s="19">
        <f t="shared" si="64"/>
        <v>88.420999999999992</v>
      </c>
      <c r="J449" s="19">
        <f t="shared" si="64"/>
        <v>731.96499999999992</v>
      </c>
      <c r="K449" s="25"/>
      <c r="L449" s="19">
        <f t="shared" ref="L449" si="65">SUM(L437:L448)</f>
        <v>107.51</v>
      </c>
    </row>
    <row r="450" spans="1:12" ht="15.75" thickBot="1" x14ac:dyDescent="0.25">
      <c r="A450" s="29">
        <f>A428</f>
        <v>4</v>
      </c>
      <c r="B450" s="30">
        <f>B428</f>
        <v>5</v>
      </c>
      <c r="C450" s="81" t="s">
        <v>4</v>
      </c>
      <c r="D450" s="82"/>
      <c r="E450" s="31"/>
      <c r="F450" s="32">
        <f>F436+F449</f>
        <v>1215</v>
      </c>
      <c r="G450" s="32">
        <f t="shared" ref="G450:J450" si="66">G436+G449</f>
        <v>45.569999999999993</v>
      </c>
      <c r="H450" s="32">
        <f t="shared" si="66"/>
        <v>43.140999999999998</v>
      </c>
      <c r="I450" s="32">
        <f t="shared" si="66"/>
        <v>178.98399999999998</v>
      </c>
      <c r="J450" s="32">
        <f t="shared" si="66"/>
        <v>1286.4809999999998</v>
      </c>
      <c r="K450" s="32"/>
      <c r="L450" s="32">
        <f t="shared" ref="L450" si="67">L436+L449</f>
        <v>215.02</v>
      </c>
    </row>
    <row r="451" spans="1:12" ht="13.5" thickBot="1" x14ac:dyDescent="0.25">
      <c r="A451" s="27"/>
      <c r="B451" s="28"/>
      <c r="C451" s="86" t="s">
        <v>5</v>
      </c>
      <c r="D451" s="86"/>
      <c r="E451" s="86"/>
      <c r="F451" s="34">
        <f>(F27+F51+F74+F94+F118+F139+F163+F183+F205+F226+F248+F271+F294+F316+F339+F362+F384+F404+F427+F450)/(IF(F27=0,0,1)+IF(F51=0,0,1)+IF(F74=0,0,1)+IF(F94=0,0,1)+IF(F118=0,0,1)+IF(F139=0,0,1)+IF(F163=0,0,1)+IF(F183=0,0,1)+IF(F205=0,0,1)+IF(F226=0,0,1)+IF(F248=0,0,1)+IF(F271=0,0,1)+IF(F294=0,0,1)+IF(F316=0,0,1)+IF(F339=0,0,1)+IF(F362=0,0,1)+IF(F384=0,0,1)+IF(F404=0,0,1)+IF(F427=0,0,1)+IF(F450=0,0,1))</f>
        <v>1241.25</v>
      </c>
      <c r="G451" s="71">
        <f>(G27+G51+G74+G94+G118+G139+G163+G183+G205+G226+G248+G271+G294+G316+G339+G362+G384+G404+G427+G450)/(IF(G27=0,0,1)+IF(G51=0,0,1)+IF(G74=0,0,1)+IF(G94=0,0,1)+IF(G118=0,0,1)+IF(G139=0,0,1)+IF(G163=0,0,1)+IF(G183=0,0,1)+IF(G205=0,0,1)+IF(G226=0,0,1)+IF(G248=0,0,1)+IF(G271=0,0,1)+IF(G294=0,0,1)+IF(G316=0,0,1)+IF(G339=0,0,1)+IF(G362=0,0,1)+IF(G384=0,0,1)+IF(G404=0,0,1)+IF(G427=0,0,1)+IF(G450=0,0,1))</f>
        <v>50.234300000000005</v>
      </c>
      <c r="H451" s="34">
        <f>(H27+H51+H74+H94+H118+H139+H163+H183+H205+H226+H248+H271+H294+H316+H339+H362+H384+H404+H427+H450)/(IF(H27=0,0,1)+IF(H51=0,0,1)+IF(H74=0,0,1)+IF(H94=0,0,1)+IF(H118=0,0,1)+IF(H139=0,0,1)+IF(H163=0,0,1)+IF(H183=0,0,1)+IF(H205=0,0,1)+IF(H226=0,0,1)+IF(H248=0,0,1)+IF(H271=0,0,1)+IF(H294=0,0,1)+IF(H316=0,0,1)+IF(H339=0,0,1)+IF(H362=0,0,1)+IF(H384=0,0,1)+IF(H404=0,0,1)+IF(H427=0,0,1)+IF(H450=0,0,1))</f>
        <v>48.560299999999998</v>
      </c>
      <c r="I451" s="34">
        <f>(I27+I51+I74+I94+I118+I139+I163+I183+I205+I226+I248+I271+I294+I316+I339+I362+I384+I404+I427+I450)/(IF(I27=0,0,1)+IF(I51=0,0,1)+IF(I74=0,0,1)+IF(I94=0,0,1)+IF(I118=0,0,1)+IF(I139=0,0,1)+IF(I163=0,0,1)+IF(I183=0,0,1)+IF(I205=0,0,1)+IF(I226=0,0,1)+IF(I248=0,0,1)+IF(I271=0,0,1)+IF(I294=0,0,1)+IF(I316=0,0,1)+IF(I339=0,0,1)+IF(I362=0,0,1)+IF(I384=0,0,1)+IF(I404=0,0,1)+IF(I427=0,0,1)+IF(I450=0,0,1))</f>
        <v>181.66844999999998</v>
      </c>
      <c r="J451" s="34">
        <f>(J27+J51+J74+J94+J118+J139+J163+J183+J205+J226+J248+J271+J294+J316+J339+J362+J384+J404+J427+J450)/(IF(J27=0,0,1)+IF(J51=0,0,1)+IF(J74=0,0,1)+IF(J94=0,0,1)+IF(J118=0,0,1)+IF(J139=0,0,1)+IF(J163=0,0,1)+IF(J183=0,0,1)+IF(J205=0,0,1)+IF(J226=0,0,1)+IF(J248=0,0,1)+IF(J271=0,0,1)+IF(J294=0,0,1)+IF(J316=0,0,1)+IF(J339=0,0,1)+IF(J362=0,0,1)+IF(J384=0,0,1)+IF(J404=0,0,1)+IF(J427=0,0,1)+IF(J450=0,0,1))</f>
        <v>1375.4416500000002</v>
      </c>
      <c r="K451" s="34" t="s">
        <v>39</v>
      </c>
      <c r="L451" s="34">
        <f>(L27+L51+L74+L94+L118+L139+L163+L183+L205+L226+L248+L271+L294+L316+L339+L362+L384+L404+L427+L450)/(IF(L27=0,0,1)+IF(L51=0,0,1)+IF(L74=0,0,1)+IF(L94=0,0,1)+IF(L118=0,0,1)+IF(L139=0,0,1)+IF(L163=0,0,1)+IF(L183=0,0,1)+IF(L205=0,0,1)+IF(L226=0,0,1)+IF(L248=0,0,1)+IF(L271=0,0,1)+IF(L294=0,0,1)+IF(L316=0,0,1)+IF(L339=0,0,1)+IF(L362=0,0,1)+IF(L384=0,0,1)+IF(L404=0,0,1)+IF(L427=0,0,1)+IF(L450=0,0,1))</f>
        <v>215.02000000000004</v>
      </c>
    </row>
  </sheetData>
  <mergeCells count="24">
    <mergeCell ref="C451:E451"/>
    <mergeCell ref="C226:D226"/>
    <mergeCell ref="C139:D139"/>
    <mergeCell ref="C163:D163"/>
    <mergeCell ref="C183:D183"/>
    <mergeCell ref="C205:D205"/>
    <mergeCell ref="C248:D248"/>
    <mergeCell ref="C271:D271"/>
    <mergeCell ref="C294:D294"/>
    <mergeCell ref="C316:D316"/>
    <mergeCell ref="C339:D339"/>
    <mergeCell ref="C362:D362"/>
    <mergeCell ref="C384:D384"/>
    <mergeCell ref="C404:D404"/>
    <mergeCell ref="C427:D427"/>
    <mergeCell ref="C450:D450"/>
    <mergeCell ref="C94:D94"/>
    <mergeCell ref="C118:D118"/>
    <mergeCell ref="C27:D27"/>
    <mergeCell ref="C1:E1"/>
    <mergeCell ref="H1:K1"/>
    <mergeCell ref="H2:K2"/>
    <mergeCell ref="C51:D51"/>
    <mergeCell ref="C74:D74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Диназавр</cp:lastModifiedBy>
  <cp:lastPrinted>2024-12-04T08:00:58Z</cp:lastPrinted>
  <dcterms:created xsi:type="dcterms:W3CDTF">2022-05-16T14:23:56Z</dcterms:created>
  <dcterms:modified xsi:type="dcterms:W3CDTF">2025-03-24T18:00:38Z</dcterms:modified>
</cp:coreProperties>
</file>